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<sst xmlns="http://schemas.openxmlformats.org/spreadsheetml/2006/main" count="512" uniqueCount="244">
  <si>
    <t>新田县2019年不整合财政专项扶贫资金项目执行结果</t>
  </si>
  <si>
    <t>序号</t>
  </si>
  <si>
    <t>项目名称</t>
  </si>
  <si>
    <t>建设任务</t>
  </si>
  <si>
    <t>实施地点</t>
  </si>
  <si>
    <t xml:space="preserve">绩效目标
</t>
  </si>
  <si>
    <t>责任单位</t>
  </si>
  <si>
    <t>资金
规模</t>
  </si>
  <si>
    <t>已付资金</t>
  </si>
  <si>
    <t>未付
资金</t>
  </si>
  <si>
    <t>项目完成情况</t>
  </si>
  <si>
    <t>乡镇</t>
  </si>
  <si>
    <t>行政村
（社区）</t>
  </si>
  <si>
    <t>项目主管单位</t>
  </si>
  <si>
    <t>项目组织
实施单位</t>
  </si>
  <si>
    <t>合计</t>
  </si>
  <si>
    <t>一</t>
  </si>
  <si>
    <t>住建局</t>
  </si>
  <si>
    <t>农村危房改造</t>
  </si>
  <si>
    <t>完成1户农村危房改造任务</t>
  </si>
  <si>
    <t>大坪塘</t>
  </si>
  <si>
    <t>土桥坪村</t>
  </si>
  <si>
    <t>解决住房安全保障问题</t>
  </si>
  <si>
    <t>大坪塘镇人民政府</t>
  </si>
  <si>
    <t>已完工</t>
  </si>
  <si>
    <t>完成8户农村危房改造任务</t>
  </si>
  <si>
    <t>骥村</t>
  </si>
  <si>
    <t>肥源、贺家、骥村社区、下荣、槎源</t>
  </si>
  <si>
    <t>骥村镇人民政府</t>
  </si>
  <si>
    <t>完成9户农村危房改造任务</t>
  </si>
  <si>
    <t>枧头</t>
  </si>
  <si>
    <t>乐聪、龙家大院、马鞍塘、十字居委会、萧家、永新、云溪欧家、周家山</t>
  </si>
  <si>
    <t>枧头镇人民政府</t>
  </si>
  <si>
    <t>完成2户农村危房改造任务</t>
  </si>
  <si>
    <t>金陵</t>
  </si>
  <si>
    <t>下户、磨刀岭</t>
  </si>
  <si>
    <t>金陵镇人民政府</t>
  </si>
  <si>
    <t>完成13户农村危房改造任务</t>
  </si>
  <si>
    <t>金盆</t>
  </si>
  <si>
    <t>陈继、陈晚、河三岩、李进、青山坪、下塘窝、徐家、云砠下</t>
  </si>
  <si>
    <t>金盆镇人民政府</t>
  </si>
  <si>
    <t>完成3户农村危房改造任务</t>
  </si>
  <si>
    <t>龙泉</t>
  </si>
  <si>
    <t>朝阳社区、洞源、上车</t>
  </si>
  <si>
    <t>龙泉镇人民政府</t>
  </si>
  <si>
    <t>二</t>
  </si>
  <si>
    <t>农业农村局</t>
  </si>
  <si>
    <t>新圩石门头高标准农田建设</t>
  </si>
  <si>
    <t>渠道7条3742m、
机耕道8条3625m</t>
  </si>
  <si>
    <t>新圩镇</t>
  </si>
  <si>
    <t xml:space="preserve">石门头、
</t>
  </si>
  <si>
    <t>建设高标准农田900亩，新增灌溉面积200亩，改善122名贫困户的生产条件。</t>
  </si>
  <si>
    <t>未动工</t>
  </si>
  <si>
    <t>三井油草塘高标准农田建设</t>
  </si>
  <si>
    <t>渠道5条2100m，路6条2845m，安装管道14200m.</t>
  </si>
  <si>
    <t>三井</t>
  </si>
  <si>
    <t>油草塘</t>
  </si>
  <si>
    <t>建设高标准农田600亩，新增灌溉面积150亩，改善56名贫困户的生产条件。</t>
  </si>
  <si>
    <t>三井居委会高标准农田建设</t>
  </si>
  <si>
    <t>渠道5条1300m、
机耕道2条1250m。</t>
  </si>
  <si>
    <t>三井居委会</t>
  </si>
  <si>
    <t>建设高标准农田500亩，新增灌溉面积90亩，改善98名贫困户的生产条件。</t>
  </si>
  <si>
    <t>高标准农田土壤改良项目</t>
  </si>
  <si>
    <t>土壤改良2.5万亩</t>
  </si>
  <si>
    <t>三井、龙泉、新圩、枧头、骥村、陶岭等乡镇</t>
  </si>
  <si>
    <t>山下、石门头、油草塘、槎源等村</t>
  </si>
  <si>
    <t>对全县2.5万亩高标准农田建设项目进行土壤改良，年增产粮食25万kg，受益贫困户565户3022人。</t>
  </si>
  <si>
    <t>优质稻种植加共项目　</t>
  </si>
  <si>
    <t>委托帮扶</t>
  </si>
  <si>
    <t>塘坪、肥源、罗家坪等村　</t>
  </si>
  <si>
    <t>25%的资金计37.5万元用于购买公司产业扶贫服务，75%的资金计112.5万元按照2000/人的标准测算到563个贫困人口，公司前5年每年给每个贫困人口保底收益9%计180元</t>
  </si>
  <si>
    <t>湖南三箭农业科技有限公司</t>
  </si>
  <si>
    <t>正在施工中</t>
  </si>
  <si>
    <t>樱桃谷鸭养殖产业项目　</t>
  </si>
  <si>
    <t>新隆镇</t>
  </si>
  <si>
    <t>心安、佃湾、龙会塘等村　</t>
  </si>
  <si>
    <t>25%的资金计25万元用于购买公司产业扶贫服务，75%的资金计75万元按照2000/人的标准测算到375个贫困人口，公司前5年每年给每个贫困人口保底收益9%计180元</t>
  </si>
  <si>
    <t>新田县鑫隆食品有限公司　</t>
  </si>
  <si>
    <t>新田大豆种植加工项目　</t>
  </si>
  <si>
    <t>石羊镇</t>
  </si>
  <si>
    <t>山水、三口洞、张家湾等村　</t>
  </si>
  <si>
    <t>湖南五月豆香食品有限公司　</t>
  </si>
  <si>
    <t>　赤新、永新、毛里坪等村</t>
  </si>
  <si>
    <t>新田县顺源生态农业科技发展有限公司</t>
  </si>
  <si>
    <t>　食用菌种植项目</t>
  </si>
  <si>
    <t>梧村、道塘、三占塘等村　</t>
  </si>
  <si>
    <t>新田县梧桐树生态农业有限公司　</t>
  </si>
  <si>
    <t>三</t>
  </si>
  <si>
    <t>扶贫办</t>
  </si>
  <si>
    <t>扶贫小额贷款贴息</t>
  </si>
  <si>
    <t>用于2019年172户517万元小额贷款贴息</t>
  </si>
  <si>
    <t>全县</t>
  </si>
  <si>
    <t>黄公塘村等200多个行政村</t>
  </si>
  <si>
    <t>贴息利率4.75%</t>
  </si>
  <si>
    <t>四</t>
  </si>
  <si>
    <t>通坝上村土鸡养殖合作社道路建设</t>
  </si>
  <si>
    <t>大岭脚村与坝上村土鸡养殖基地道路硬化及配套设施建设，长965米</t>
  </si>
  <si>
    <t>新圩镇政府</t>
  </si>
  <si>
    <t>梧村村委</t>
  </si>
  <si>
    <t>受益村民预计达165户668人，方便180亩农田种植及合作社农副产品外运</t>
  </si>
  <si>
    <t>通坝上村土鸡养殖合作社道路护坡</t>
  </si>
  <si>
    <t>通村道路护坡及配套设施建设</t>
  </si>
  <si>
    <t>巴山头烤烟种植区机耕道建设</t>
  </si>
  <si>
    <t>机耕道建设，长800米</t>
  </si>
  <si>
    <t>受益村民预计达162户656人，方便120亩烤烟种植，间接增收500元/亩</t>
  </si>
  <si>
    <t>大岭脚黄桃种植区道路建设</t>
  </si>
  <si>
    <t>入村路硬化及配套设施建设，长500米</t>
  </si>
  <si>
    <t>受益村民预计达72户292人，方便黄桃产业种植</t>
  </si>
  <si>
    <t>上梧村水稻、烤烟种植区河道闸门维修</t>
  </si>
  <si>
    <t>维修上梧村1处河道闸门</t>
  </si>
  <si>
    <t>受益村民预计达378户1530人，灌溉水稻、烤烟种植区农田200余亩，间接增收100元亩</t>
  </si>
  <si>
    <t>上梧村、鸦鹊塘村护坡</t>
  </si>
  <si>
    <t>自然村道路的护坡维修</t>
  </si>
  <si>
    <t>受益村民预计达228户923人，方便290亩农田种植及农副产品外运</t>
  </si>
  <si>
    <t>鸦鹊塘村水井维修</t>
  </si>
  <si>
    <t>维修水井1口</t>
  </si>
  <si>
    <t>受益村民预计达116户469人，解决安全饮水</t>
  </si>
  <si>
    <t>大岭脚背街小巷道路建设</t>
  </si>
  <si>
    <t>道路硬化及配套设施建设，长200米</t>
  </si>
  <si>
    <t>受益村民预计达72户292人，提高群众满意度</t>
  </si>
  <si>
    <t>五</t>
  </si>
  <si>
    <t>三井镇</t>
  </si>
  <si>
    <t>大山铺村排洪防灾渠</t>
  </si>
  <si>
    <r>
      <rPr>
        <sz val="10"/>
        <color indexed="8"/>
        <rFont val="宋体"/>
        <family val="0"/>
      </rPr>
      <t>鲊元洞后山排洪水渠3</t>
    </r>
    <r>
      <rPr>
        <sz val="10"/>
        <color indexed="8"/>
        <rFont val="The "/>
        <family val="2"/>
      </rPr>
      <t>0</t>
    </r>
    <r>
      <rPr>
        <sz val="10"/>
        <color indexed="8"/>
        <rFont val="宋体"/>
        <family val="0"/>
      </rPr>
      <t>米，</t>
    </r>
  </si>
  <si>
    <t>大山铺村</t>
  </si>
  <si>
    <t>改善鲊元洞生产生活条件，解决15户63人生产生活安全问题。</t>
  </si>
  <si>
    <t>三井镇政府</t>
  </si>
  <si>
    <t>大山铺村两委</t>
  </si>
  <si>
    <t>正在实施中</t>
  </si>
  <si>
    <t>大山铺村排洪渠</t>
  </si>
  <si>
    <t>山坝头排洪渠335米</t>
  </si>
  <si>
    <t>改善山坝头生产条件，解决290余名村民的生产生活安全问题</t>
  </si>
  <si>
    <t>大山铺村灌溉用水井维修</t>
  </si>
  <si>
    <t>大山铺和大山水井清淤护砌</t>
  </si>
  <si>
    <t>改善大山铺和大山村150多户640多人生产生活用水条件</t>
  </si>
  <si>
    <t>大山铺村水渠</t>
  </si>
  <si>
    <t>天鹅岭灌溉水渠建设700米（含水井建设）</t>
  </si>
  <si>
    <t>改善天鹅岭生产条件，解决59户200多名贫困户生产基础设施问题</t>
  </si>
  <si>
    <t>大山铺机耕道</t>
  </si>
  <si>
    <t>大井头机耕道200米及70米排洪渠建设</t>
  </si>
  <si>
    <t>改善大井头生产条件，解决70余亩农田排洪问题，改善烤烟、脐橙生产基础设施问题</t>
  </si>
  <si>
    <t>大山铺村机耕道</t>
  </si>
  <si>
    <t>祥下农田机耕道250米</t>
  </si>
  <si>
    <t>改善祥下自然村生产条件，解决祥下70余名贫困户生产出行问题。</t>
  </si>
  <si>
    <t>大山750米机耕道建设</t>
  </si>
  <si>
    <t xml:space="preserve">改善和完善大山村机耕条件 </t>
  </si>
  <si>
    <t>烤烟房至各村组路基建设</t>
  </si>
  <si>
    <t>120米连接路及8米机耕桥</t>
  </si>
  <si>
    <t>改善200余户村民生产生活出行便捷问题</t>
  </si>
  <si>
    <t>未开工</t>
  </si>
  <si>
    <t>大山铺村产业扶持</t>
  </si>
  <si>
    <t>扶持大井头达振种养植合作社的烟草、脐橙种植，推动成立山坝头养殖合作社。</t>
  </si>
  <si>
    <t>通过投入产业扶持资金，建立与贫困户的利益联结机制，发展村级集体经济，增加集体收入，使121户贫困户和全村村民均受益。</t>
  </si>
  <si>
    <t>环境整治</t>
  </si>
  <si>
    <t>消防塘护栏，烤烟房电源配套建设等</t>
  </si>
  <si>
    <t>受益农户900余人</t>
  </si>
  <si>
    <t>六</t>
  </si>
  <si>
    <t>枧头镇</t>
  </si>
  <si>
    <t>食用菌生产基地冷库建设</t>
  </si>
  <si>
    <t>面积85平米容量180立方冷库用于香菇、黑木耳存放</t>
  </si>
  <si>
    <t>马场岭</t>
  </si>
  <si>
    <t>1.预计每年完成年产值60万元；2.完成100人的脱贫目标。3.集体经济年增收10万元。</t>
  </si>
  <si>
    <t>枧头镇政府</t>
  </si>
  <si>
    <t>马场岭村两委</t>
  </si>
  <si>
    <t>食用菌生产基地水井建设</t>
  </si>
  <si>
    <t>建成供应15亩黑木耳和四个香菇大棚浇灌使用的水井一个（含安全防护措施）</t>
  </si>
  <si>
    <t>食用菌生产基地黑木耳基地排水沟建设</t>
  </si>
  <si>
    <t>建成300米排水沟用于香菇、黑木耳生产基地排洪</t>
  </si>
  <si>
    <t xml:space="preserve">满足香菇、黑木耳生产基地约20余亩面积抗洪排涝，并灌溉下游100余亩旱土 </t>
  </si>
  <si>
    <t>食用菌生产基地蓄水池建设</t>
  </si>
  <si>
    <t>修建100立方水池一个用于香菇黑木耳浇灌</t>
  </si>
  <si>
    <t>满足20余亩香菇黑木耳浇灌</t>
  </si>
  <si>
    <t>马场岭村贫困群众房屋补漏</t>
  </si>
  <si>
    <t>集中补漏50户</t>
  </si>
  <si>
    <t>解决80户贫困户的住房保障问题</t>
  </si>
  <si>
    <t>马场岭村马场坳通往螃蟹园机耕道延长修建</t>
  </si>
  <si>
    <r>
      <rPr>
        <sz val="10"/>
        <color indexed="8"/>
        <rFont val="仿宋_GB2312"/>
        <family val="3"/>
      </rPr>
      <t>0</t>
    </r>
    <r>
      <rPr>
        <sz val="11"/>
        <color indexed="8"/>
        <rFont val="仿宋_GB2312"/>
        <family val="3"/>
      </rPr>
      <t>.5公里</t>
    </r>
  </si>
  <si>
    <t>解决40户贫困户180亩水田生产道路问题</t>
  </si>
  <si>
    <t>马场岭村村内道路硬化250米</t>
  </si>
  <si>
    <t>建成250米长厚度为20公分的村组道路</t>
  </si>
  <si>
    <t>方便村内40户村民出行</t>
  </si>
  <si>
    <t>村内消防塘排水口维修，护坡维修</t>
  </si>
  <si>
    <t>修建排水口及排水沟用于排洪，护坡用于安全防护</t>
  </si>
  <si>
    <t>满足村内消防塘正常使用</t>
  </si>
  <si>
    <t>村内主干道护坡建设</t>
  </si>
  <si>
    <t>修建120米</t>
  </si>
  <si>
    <t>解决村民出行问题</t>
  </si>
  <si>
    <t>灌溉水渠维修（东干渠）</t>
  </si>
  <si>
    <t>500米</t>
  </si>
  <si>
    <t>解决60农田浇灌问题</t>
  </si>
  <si>
    <t>凉亭井维修</t>
  </si>
  <si>
    <t>护坡及配套</t>
  </si>
  <si>
    <t xml:space="preserve">枧头镇 </t>
  </si>
  <si>
    <t>方便300人的饮水取水问题</t>
  </si>
  <si>
    <t>七</t>
  </si>
  <si>
    <t>骥村镇</t>
  </si>
  <si>
    <t>大金塘至梨树源机耕道建设</t>
  </si>
  <si>
    <r>
      <rPr>
        <sz val="10"/>
        <color indexed="8"/>
        <rFont val="宋体"/>
        <family val="0"/>
      </rPr>
      <t>机耕道建设1</t>
    </r>
    <r>
      <rPr>
        <sz val="10"/>
        <color indexed="8"/>
        <rFont val="宋体"/>
        <family val="0"/>
      </rPr>
      <t>000米</t>
    </r>
  </si>
  <si>
    <t>肥溪沅村</t>
  </si>
  <si>
    <t>258名贫困人口受益</t>
  </si>
  <si>
    <t>骥村镇政府</t>
  </si>
  <si>
    <t>肥溪沅村两委</t>
  </si>
  <si>
    <t>石碑源至会竹源机耕道建设</t>
  </si>
  <si>
    <t>机耕道建设700米</t>
  </si>
  <si>
    <t>河道护砌</t>
  </si>
  <si>
    <r>
      <rPr>
        <sz val="10"/>
        <color indexed="8"/>
        <rFont val="宋体"/>
        <family val="0"/>
      </rPr>
      <t>浆砌石8</t>
    </r>
    <r>
      <rPr>
        <sz val="10"/>
        <color indexed="8"/>
        <rFont val="宋体"/>
        <family val="0"/>
      </rPr>
      <t>30立方米</t>
    </r>
  </si>
  <si>
    <t>自来水管、池子建设</t>
  </si>
  <si>
    <t>石碑源、肥溪源新建水池，水管铺架到户</t>
  </si>
  <si>
    <t>实施中</t>
  </si>
  <si>
    <t>洪灾冲毁基础设施修缮</t>
  </si>
  <si>
    <r>
      <rPr>
        <sz val="10"/>
        <color indexed="8"/>
        <rFont val="宋体"/>
        <family val="0"/>
      </rPr>
      <t>滑坡及河道护坡修缮2</t>
    </r>
    <r>
      <rPr>
        <sz val="10"/>
        <color indexed="8"/>
        <rFont val="宋体"/>
        <family val="0"/>
      </rPr>
      <t>00米</t>
    </r>
  </si>
  <si>
    <t>中药材种植</t>
  </si>
  <si>
    <t>种植面积60亩</t>
  </si>
  <si>
    <t>八</t>
  </si>
  <si>
    <t>大坪塘镇</t>
  </si>
  <si>
    <t>大冲村泥鳅养殖</t>
  </si>
  <si>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亩</t>
    </r>
  </si>
  <si>
    <t>大冲村</t>
  </si>
  <si>
    <r>
      <rPr>
        <sz val="10"/>
        <color indexed="8"/>
        <rFont val="宋体"/>
        <family val="0"/>
      </rPr>
      <t>完成18</t>
    </r>
    <r>
      <rPr>
        <sz val="10"/>
        <color indexed="8"/>
        <rFont val="宋体"/>
        <family val="0"/>
      </rPr>
      <t>万元产值</t>
    </r>
  </si>
  <si>
    <t>大坪塘镇政府</t>
  </si>
  <si>
    <t>大冲村“两委”</t>
  </si>
  <si>
    <t>泥鳅基地配套建设</t>
  </si>
  <si>
    <t>泥鳅基地机耕道修缮及养殖大棚及防逃设备建设</t>
  </si>
  <si>
    <t>受益贫困户120余人</t>
  </si>
  <si>
    <t>板栗山自然村环境整治建设</t>
  </si>
  <si>
    <r>
      <rPr>
        <sz val="10"/>
        <color indexed="8"/>
        <rFont val="宋体"/>
        <family val="0"/>
      </rPr>
      <t>村道旁7</t>
    </r>
    <r>
      <rPr>
        <sz val="10"/>
        <color indexed="8"/>
        <rFont val="宋体"/>
        <family val="0"/>
      </rPr>
      <t>00平米地面平整、硬化</t>
    </r>
  </si>
  <si>
    <r>
      <rPr>
        <sz val="10"/>
        <color indexed="8"/>
        <rFont val="宋体"/>
        <family val="0"/>
      </rPr>
      <t>受益贫困户90</t>
    </r>
    <r>
      <rPr>
        <sz val="10"/>
        <color indexed="8"/>
        <rFont val="宋体"/>
        <family val="0"/>
      </rPr>
      <t>余人</t>
    </r>
  </si>
  <si>
    <t>枇杷窝自然村至河坝机耕道建设</t>
  </si>
  <si>
    <r>
      <rPr>
        <sz val="10"/>
        <color indexed="8"/>
        <rFont val="宋体"/>
        <family val="0"/>
      </rPr>
      <t>机耕道5</t>
    </r>
    <r>
      <rPr>
        <sz val="10"/>
        <color indexed="8"/>
        <rFont val="宋体"/>
        <family val="0"/>
      </rPr>
      <t>00米建设</t>
    </r>
  </si>
  <si>
    <r>
      <rPr>
        <sz val="10"/>
        <color indexed="8"/>
        <rFont val="宋体"/>
        <family val="0"/>
      </rPr>
      <t>受益贫困户</t>
    </r>
    <r>
      <rPr>
        <sz val="10"/>
        <color indexed="8"/>
        <rFont val="宋体"/>
        <family val="0"/>
      </rPr>
      <t>300</t>
    </r>
    <r>
      <rPr>
        <sz val="10"/>
        <color indexed="8"/>
        <rFont val="宋体"/>
        <family val="0"/>
      </rPr>
      <t>余人</t>
    </r>
  </si>
  <si>
    <t>香菇基地配套建设</t>
  </si>
  <si>
    <t>20立方蓄水池建设、安装监控及150米机耕道建设</t>
  </si>
  <si>
    <r>
      <rPr>
        <sz val="10"/>
        <color indexed="8"/>
        <rFont val="宋体"/>
        <family val="0"/>
      </rPr>
      <t>受益贫困户200</t>
    </r>
    <r>
      <rPr>
        <sz val="10"/>
        <color indexed="8"/>
        <rFont val="宋体"/>
        <family val="0"/>
      </rPr>
      <t>余人</t>
    </r>
  </si>
  <si>
    <t>百香果种植园建设项目</t>
  </si>
  <si>
    <t>土地平整、排水渠建设及树苗生长辅助设施、购置树苗等</t>
  </si>
  <si>
    <r>
      <rPr>
        <sz val="10"/>
        <color indexed="8"/>
        <rFont val="宋体"/>
        <family val="0"/>
      </rPr>
      <t>受益贫困户300</t>
    </r>
    <r>
      <rPr>
        <sz val="10"/>
        <color indexed="8"/>
        <rFont val="宋体"/>
        <family val="0"/>
      </rPr>
      <t>余人</t>
    </r>
  </si>
  <si>
    <t>大冲村村内主干道旁下水道盖板及部分村道砌砖</t>
  </si>
  <si>
    <t>下水道盖板、砌砖</t>
  </si>
  <si>
    <r>
      <rPr>
        <sz val="10"/>
        <color indexed="8"/>
        <rFont val="宋体"/>
        <family val="0"/>
      </rPr>
      <t>受益贫困户4</t>
    </r>
    <r>
      <rPr>
        <sz val="10"/>
        <color indexed="8"/>
        <rFont val="宋体"/>
        <family val="0"/>
      </rPr>
      <t>00</t>
    </r>
    <r>
      <rPr>
        <sz val="10"/>
        <color indexed="8"/>
        <rFont val="宋体"/>
        <family val="0"/>
      </rPr>
      <t>余人</t>
    </r>
  </si>
  <si>
    <t>大冲村村道建设及护砌</t>
  </si>
  <si>
    <r>
      <rPr>
        <sz val="10"/>
        <color indexed="8"/>
        <rFont val="宋体"/>
        <family val="0"/>
      </rPr>
      <t>120*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.5道路硬化</t>
    </r>
  </si>
  <si>
    <t>烤烟房至九树岭路基建设</t>
  </si>
  <si>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00米路基建设</t>
    </r>
  </si>
  <si>
    <t>受益贫困户500余人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</si>
</sst>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_ "/>
    <numFmt numFmtId="179" formatCode="0.0_ "/>
  </numFmts>
  <fonts count="60">
    <font>
      <sz val="12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color indexed="8"/>
      <name val="仿宋"/>
      <family val="3"/>
    </font>
    <font>
      <sz val="11"/>
      <color indexed="8"/>
      <name val="The "/>
      <family val="2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The "/>
      <family val="2"/>
    </font>
    <font>
      <sz val="10"/>
      <name val="The "/>
      <family val="2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6"/>
      <color theme="1"/>
      <name val="宋体"/>
      <family val="0"/>
    </font>
    <font>
      <b/>
      <sz val="10"/>
      <color rgb="FF000000"/>
      <name val="宋体"/>
      <family val="0"/>
    </font>
    <font>
      <b/>
      <sz val="10"/>
      <color rgb="FF000000"/>
      <name val="仿宋"/>
      <family val="3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52" fillId="33" borderId="9" xfId="0" applyNumberFormat="1" applyFont="1" applyFill="1" applyBorder="1" applyAlignment="1">
      <alignment horizontal="center" vertical="center" wrapText="1"/>
    </xf>
    <xf numFmtId="0" fontId="52" fillId="33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11" fillId="34" borderId="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78" fontId="5" fillId="33" borderId="9" xfId="0" applyNumberFormat="1" applyFont="1" applyFill="1" applyBorder="1" applyAlignment="1">
      <alignment horizontal="center" vertical="center" wrapText="1" shrinkToFit="1"/>
    </xf>
    <xf numFmtId="57" fontId="5" fillId="0" borderId="9" xfId="0" applyNumberFormat="1" applyFont="1" applyFill="1" applyBorder="1" applyAlignment="1">
      <alignment horizontal="center" vertical="center" wrapText="1" shrinkToFit="1"/>
    </xf>
    <xf numFmtId="176" fontId="6" fillId="33" borderId="9" xfId="0" applyNumberFormat="1" applyFont="1" applyFill="1" applyBorder="1" applyAlignment="1">
      <alignment horizontal="center" vertical="center" wrapText="1"/>
    </xf>
    <xf numFmtId="178" fontId="6" fillId="33" borderId="9" xfId="0" applyNumberFormat="1" applyFont="1" applyFill="1" applyBorder="1" applyAlignment="1">
      <alignment horizontal="center" vertical="center" wrapText="1" shrinkToFit="1"/>
    </xf>
    <xf numFmtId="178" fontId="6" fillId="0" borderId="9" xfId="0" applyNumberFormat="1" applyFont="1" applyFill="1" applyBorder="1" applyAlignment="1">
      <alignment horizontal="center" vertical="center" wrapText="1"/>
    </xf>
    <xf numFmtId="178" fontId="6" fillId="33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179" fontId="59" fillId="0" borderId="9" xfId="0" applyNumberFormat="1" applyFont="1" applyFill="1" applyBorder="1" applyAlignment="1">
      <alignment horizontal="center" vertical="center"/>
    </xf>
    <xf numFmtId="179" fontId="58" fillId="0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justify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29</xdr:row>
      <xdr:rowOff>0</xdr:rowOff>
    </xdr:from>
    <xdr:ext cx="276225" cy="381000"/>
    <xdr:sp>
      <xdr:nvSpPr>
        <xdr:cNvPr id="1" name="Rectangle 105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2" name="Rectangle 106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3" name="Rectangle 107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4" name="Rectangle 108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5" name="Rectangle 109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6" name="Rectangle 110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7" name="Rectangle 111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8" name="Rectangle 112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9" name="Rectangle 113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10" name="Rectangle 114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11" name="Rectangle 115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12" name="Rectangle 116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13" name="Rectangle 117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14" name="Rectangle 118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15" name="Rectangle 119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16" name="Rectangle 120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17" name="Rectangle 121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18" name="Rectangle 122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19" name="Rectangle 123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20" name="Rectangle 124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21" name="Rectangle 125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22" name="Rectangle 126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23" name="Rectangle 127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24" name="Rectangle 128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25" name="Rectangle 129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26" name="Rectangle 130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27" name="Rectangle 131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28" name="Rectangle 132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29" name="Rectangle 133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30" name="Rectangle 134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31" name="Rectangle 135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32" name="Rectangle 136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33" name="Rectangle 137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34" name="Rectangle 138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35" name="Rectangle 139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36" name="Rectangle 140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37" name="Rectangle 141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38" name="Rectangle 142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39" name="Rectangle 143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40" name="Rectangle 144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41" name="Rectangle 145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42" name="Rectangle 146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43" name="Rectangle 147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44" name="Rectangle 148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45" name="Rectangle 149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46" name="Rectangle 150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409575"/>
    <xdr:sp>
      <xdr:nvSpPr>
        <xdr:cNvPr id="47" name="Rectangle 151"/>
        <xdr:cNvSpPr>
          <a:spLocks noChangeAspect="1"/>
        </xdr:cNvSpPr>
      </xdr:nvSpPr>
      <xdr:spPr>
        <a:xfrm>
          <a:off x="1438275" y="22964775"/>
          <a:ext cx="276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48" name="Rectangle 152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49" name="Rectangle 153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50" name="Rectangle 154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51" name="Rectangle 155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76225" cy="381000"/>
    <xdr:sp>
      <xdr:nvSpPr>
        <xdr:cNvPr id="52" name="Rectangle 156"/>
        <xdr:cNvSpPr>
          <a:spLocks noChangeAspect="1"/>
        </xdr:cNvSpPr>
      </xdr:nvSpPr>
      <xdr:spPr>
        <a:xfrm>
          <a:off x="1438275" y="22964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3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6.00390625" style="1" customWidth="1"/>
    <col min="2" max="2" width="12.875" style="1" customWidth="1"/>
    <col min="3" max="3" width="25.00390625" style="1" customWidth="1"/>
    <col min="4" max="5" width="9.00390625" style="1" customWidth="1"/>
    <col min="6" max="6" width="15.625" style="1" customWidth="1"/>
    <col min="7" max="7" width="10.125" style="1" customWidth="1"/>
    <col min="8" max="8" width="9.00390625" style="1" customWidth="1"/>
    <col min="9" max="9" width="9.375" style="1" bestFit="1" customWidth="1"/>
    <col min="10" max="10" width="12.125" style="1" customWidth="1"/>
    <col min="11" max="11" width="10.375" style="1" bestFit="1" customWidth="1"/>
    <col min="12" max="16384" width="9.00390625" style="1" customWidth="1"/>
  </cols>
  <sheetData>
    <row r="2" spans="1:12" s="1" customFormat="1" ht="34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0" customHeight="1">
      <c r="A3" s="5" t="s">
        <v>1</v>
      </c>
      <c r="B3" s="5" t="s">
        <v>2</v>
      </c>
      <c r="C3" s="5" t="s">
        <v>3</v>
      </c>
      <c r="D3" s="5" t="s">
        <v>4</v>
      </c>
      <c r="E3" s="5"/>
      <c r="F3" s="5" t="s">
        <v>5</v>
      </c>
      <c r="G3" s="5" t="s">
        <v>6</v>
      </c>
      <c r="H3" s="5"/>
      <c r="I3" s="5" t="s">
        <v>7</v>
      </c>
      <c r="J3" s="38" t="s">
        <v>8</v>
      </c>
      <c r="K3" s="38" t="s">
        <v>9</v>
      </c>
      <c r="L3" s="5" t="s">
        <v>10</v>
      </c>
    </row>
    <row r="4" spans="1:12" s="1" customFormat="1" ht="30" customHeight="1">
      <c r="A4" s="5"/>
      <c r="B4" s="5"/>
      <c r="C4" s="5"/>
      <c r="D4" s="5" t="s">
        <v>11</v>
      </c>
      <c r="E4" s="5" t="s">
        <v>12</v>
      </c>
      <c r="F4" s="5"/>
      <c r="G4" s="5" t="s">
        <v>13</v>
      </c>
      <c r="H4" s="5" t="s">
        <v>14</v>
      </c>
      <c r="I4" s="5"/>
      <c r="J4" s="39"/>
      <c r="K4" s="39"/>
      <c r="L4" s="5"/>
    </row>
    <row r="5" spans="1:12" s="2" customFormat="1" ht="30" customHeight="1">
      <c r="A5" s="6"/>
      <c r="B5" s="6" t="s">
        <v>15</v>
      </c>
      <c r="C5" s="6"/>
      <c r="D5" s="6"/>
      <c r="E5" s="6"/>
      <c r="F5" s="6"/>
      <c r="G5" s="6"/>
      <c r="H5" s="6"/>
      <c r="I5" s="6">
        <f aca="true" t="shared" si="0" ref="I5:K5">I6+I13+I23+I25+I34+I45+I57+I64</f>
        <v>2494.88</v>
      </c>
      <c r="J5" s="6">
        <f t="shared" si="0"/>
        <v>1360.95</v>
      </c>
      <c r="K5" s="6">
        <f t="shared" si="0"/>
        <v>1133.93</v>
      </c>
      <c r="L5" s="6"/>
    </row>
    <row r="6" spans="1:12" s="3" customFormat="1" ht="30" customHeight="1">
      <c r="A6" s="6" t="s">
        <v>16</v>
      </c>
      <c r="B6" s="6" t="s">
        <v>17</v>
      </c>
      <c r="C6" s="6"/>
      <c r="D6" s="6"/>
      <c r="E6" s="6"/>
      <c r="F6" s="6"/>
      <c r="G6" s="6"/>
      <c r="H6" s="6"/>
      <c r="I6" s="40">
        <f aca="true" t="shared" si="1" ref="I6:K6">SUM(I7:I12)</f>
        <v>113</v>
      </c>
      <c r="J6" s="40">
        <f t="shared" si="1"/>
        <v>113</v>
      </c>
      <c r="K6" s="40">
        <f t="shared" si="1"/>
        <v>0</v>
      </c>
      <c r="L6" s="6"/>
    </row>
    <row r="7" spans="1:12" s="1" customFormat="1" ht="43.5" customHeight="1">
      <c r="A7" s="5">
        <v>1</v>
      </c>
      <c r="B7" s="5" t="s">
        <v>18</v>
      </c>
      <c r="C7" s="5" t="s">
        <v>19</v>
      </c>
      <c r="D7" s="5" t="s">
        <v>20</v>
      </c>
      <c r="E7" s="5" t="s">
        <v>21</v>
      </c>
      <c r="F7" s="5" t="s">
        <v>22</v>
      </c>
      <c r="G7" s="5" t="s">
        <v>17</v>
      </c>
      <c r="H7" s="5" t="s">
        <v>23</v>
      </c>
      <c r="I7" s="41">
        <v>3</v>
      </c>
      <c r="J7" s="41">
        <v>3</v>
      </c>
      <c r="K7" s="41">
        <v>0</v>
      </c>
      <c r="L7" s="5" t="s">
        <v>24</v>
      </c>
    </row>
    <row r="8" spans="1:12" s="1" customFormat="1" ht="69.75" customHeight="1">
      <c r="A8" s="5">
        <v>2</v>
      </c>
      <c r="B8" s="5" t="s">
        <v>18</v>
      </c>
      <c r="C8" s="5" t="s">
        <v>25</v>
      </c>
      <c r="D8" s="5" t="s">
        <v>26</v>
      </c>
      <c r="E8" s="5" t="s">
        <v>27</v>
      </c>
      <c r="F8" s="5" t="s">
        <v>22</v>
      </c>
      <c r="G8" s="5" t="s">
        <v>17</v>
      </c>
      <c r="H8" s="5" t="s">
        <v>28</v>
      </c>
      <c r="I8" s="41">
        <v>26</v>
      </c>
      <c r="J8" s="41">
        <v>26</v>
      </c>
      <c r="K8" s="41">
        <v>0</v>
      </c>
      <c r="L8" s="5" t="s">
        <v>24</v>
      </c>
    </row>
    <row r="9" spans="1:12" s="1" customFormat="1" ht="93" customHeight="1">
      <c r="A9" s="5">
        <v>3</v>
      </c>
      <c r="B9" s="5" t="s">
        <v>18</v>
      </c>
      <c r="C9" s="5" t="s">
        <v>29</v>
      </c>
      <c r="D9" s="5" t="s">
        <v>30</v>
      </c>
      <c r="E9" s="5" t="s">
        <v>31</v>
      </c>
      <c r="F9" s="5" t="s">
        <v>22</v>
      </c>
      <c r="G9" s="5" t="s">
        <v>17</v>
      </c>
      <c r="H9" s="5" t="s">
        <v>32</v>
      </c>
      <c r="I9" s="41">
        <v>27.5</v>
      </c>
      <c r="J9" s="41">
        <v>27.5</v>
      </c>
      <c r="K9" s="41">
        <v>0</v>
      </c>
      <c r="L9" s="5" t="s">
        <v>24</v>
      </c>
    </row>
    <row r="10" spans="1:12" s="1" customFormat="1" ht="69.75" customHeight="1">
      <c r="A10" s="5">
        <v>4</v>
      </c>
      <c r="B10" s="5" t="s">
        <v>18</v>
      </c>
      <c r="C10" s="5" t="s">
        <v>33</v>
      </c>
      <c r="D10" s="5" t="s">
        <v>34</v>
      </c>
      <c r="E10" s="5" t="s">
        <v>35</v>
      </c>
      <c r="F10" s="5" t="s">
        <v>22</v>
      </c>
      <c r="G10" s="5" t="s">
        <v>17</v>
      </c>
      <c r="H10" s="5" t="s">
        <v>36</v>
      </c>
      <c r="I10" s="41">
        <v>6</v>
      </c>
      <c r="J10" s="41">
        <v>6</v>
      </c>
      <c r="K10" s="41">
        <v>0</v>
      </c>
      <c r="L10" s="5" t="s">
        <v>24</v>
      </c>
    </row>
    <row r="11" spans="1:12" s="1" customFormat="1" ht="90" customHeight="1">
      <c r="A11" s="5">
        <v>5</v>
      </c>
      <c r="B11" s="5" t="s">
        <v>18</v>
      </c>
      <c r="C11" s="5" t="s">
        <v>37</v>
      </c>
      <c r="D11" s="5" t="s">
        <v>38</v>
      </c>
      <c r="E11" s="5" t="s">
        <v>39</v>
      </c>
      <c r="F11" s="5" t="s">
        <v>22</v>
      </c>
      <c r="G11" s="5" t="s">
        <v>17</v>
      </c>
      <c r="H11" s="5" t="s">
        <v>40</v>
      </c>
      <c r="I11" s="41">
        <v>41.5</v>
      </c>
      <c r="J11" s="41">
        <v>41.5</v>
      </c>
      <c r="K11" s="41">
        <v>0</v>
      </c>
      <c r="L11" s="5" t="s">
        <v>24</v>
      </c>
    </row>
    <row r="12" spans="1:12" s="1" customFormat="1" ht="43.5" customHeight="1">
      <c r="A12" s="5">
        <v>6</v>
      </c>
      <c r="B12" s="5" t="s">
        <v>18</v>
      </c>
      <c r="C12" s="5" t="s">
        <v>41</v>
      </c>
      <c r="D12" s="5" t="s">
        <v>42</v>
      </c>
      <c r="E12" s="5" t="s">
        <v>43</v>
      </c>
      <c r="F12" s="5" t="s">
        <v>22</v>
      </c>
      <c r="G12" s="5" t="s">
        <v>17</v>
      </c>
      <c r="H12" s="5" t="s">
        <v>44</v>
      </c>
      <c r="I12" s="41">
        <v>9</v>
      </c>
      <c r="J12" s="41">
        <v>9</v>
      </c>
      <c r="K12" s="41">
        <v>0</v>
      </c>
      <c r="L12" s="5" t="s">
        <v>24</v>
      </c>
    </row>
    <row r="13" spans="1:12" s="3" customFormat="1" ht="33" customHeight="1">
      <c r="A13" s="6" t="s">
        <v>45</v>
      </c>
      <c r="B13" s="6" t="s">
        <v>46</v>
      </c>
      <c r="C13" s="6"/>
      <c r="D13" s="6"/>
      <c r="E13" s="6"/>
      <c r="F13" s="6"/>
      <c r="G13" s="6"/>
      <c r="H13" s="6"/>
      <c r="I13" s="40">
        <f>SUM(I14:I22)</f>
        <v>1364.88</v>
      </c>
      <c r="J13" s="40">
        <f>SUM(J14:J22)</f>
        <v>480</v>
      </c>
      <c r="K13" s="42">
        <f aca="true" t="shared" si="2" ref="K13:K22">I13-J13</f>
        <v>884.8800000000001</v>
      </c>
      <c r="L13" s="6"/>
    </row>
    <row r="14" spans="1:12" s="1" customFormat="1" ht="67.5" customHeight="1">
      <c r="A14" s="7">
        <v>1</v>
      </c>
      <c r="B14" s="8" t="s">
        <v>47</v>
      </c>
      <c r="C14" s="8" t="s">
        <v>48</v>
      </c>
      <c r="D14" s="9" t="s">
        <v>49</v>
      </c>
      <c r="E14" s="8" t="s">
        <v>50</v>
      </c>
      <c r="F14" s="10" t="s">
        <v>51</v>
      </c>
      <c r="G14" s="11" t="s">
        <v>46</v>
      </c>
      <c r="H14" s="11" t="s">
        <v>46</v>
      </c>
      <c r="I14" s="9">
        <v>280</v>
      </c>
      <c r="J14" s="43">
        <v>0</v>
      </c>
      <c r="K14" s="44">
        <f t="shared" si="2"/>
        <v>280</v>
      </c>
      <c r="L14" s="7" t="s">
        <v>52</v>
      </c>
    </row>
    <row r="15" spans="1:12" s="1" customFormat="1" ht="67.5" customHeight="1">
      <c r="A15" s="7">
        <v>2</v>
      </c>
      <c r="B15" s="8" t="s">
        <v>53</v>
      </c>
      <c r="C15" s="8" t="s">
        <v>54</v>
      </c>
      <c r="D15" s="9" t="s">
        <v>55</v>
      </c>
      <c r="E15" s="8" t="s">
        <v>56</v>
      </c>
      <c r="F15" s="10" t="s">
        <v>57</v>
      </c>
      <c r="G15" s="11" t="s">
        <v>46</v>
      </c>
      <c r="H15" s="11" t="s">
        <v>46</v>
      </c>
      <c r="I15" s="9">
        <v>210</v>
      </c>
      <c r="J15" s="43">
        <v>0</v>
      </c>
      <c r="K15" s="44">
        <f t="shared" si="2"/>
        <v>210</v>
      </c>
      <c r="L15" s="7" t="s">
        <v>52</v>
      </c>
    </row>
    <row r="16" spans="1:12" s="1" customFormat="1" ht="67.5" customHeight="1">
      <c r="A16" s="7">
        <v>3</v>
      </c>
      <c r="B16" s="8" t="s">
        <v>58</v>
      </c>
      <c r="C16" s="8" t="s">
        <v>59</v>
      </c>
      <c r="D16" s="9" t="s">
        <v>55</v>
      </c>
      <c r="E16" s="8" t="s">
        <v>60</v>
      </c>
      <c r="F16" s="10" t="s">
        <v>61</v>
      </c>
      <c r="G16" s="11" t="s">
        <v>46</v>
      </c>
      <c r="H16" s="11" t="s">
        <v>46</v>
      </c>
      <c r="I16" s="9">
        <v>55</v>
      </c>
      <c r="J16" s="43">
        <v>0</v>
      </c>
      <c r="K16" s="44">
        <f t="shared" si="2"/>
        <v>55</v>
      </c>
      <c r="L16" s="7" t="s">
        <v>52</v>
      </c>
    </row>
    <row r="17" spans="1:12" s="1" customFormat="1" ht="72" customHeight="1">
      <c r="A17" s="7">
        <v>4</v>
      </c>
      <c r="B17" s="8" t="s">
        <v>62</v>
      </c>
      <c r="C17" s="8" t="s">
        <v>63</v>
      </c>
      <c r="D17" s="8" t="s">
        <v>64</v>
      </c>
      <c r="E17" s="8" t="s">
        <v>65</v>
      </c>
      <c r="F17" s="10" t="s">
        <v>66</v>
      </c>
      <c r="G17" s="11" t="s">
        <v>46</v>
      </c>
      <c r="H17" s="11" t="s">
        <v>46</v>
      </c>
      <c r="I17" s="9">
        <v>219.88</v>
      </c>
      <c r="J17" s="43">
        <v>0</v>
      </c>
      <c r="K17" s="44">
        <f t="shared" si="2"/>
        <v>219.88</v>
      </c>
      <c r="L17" s="7" t="s">
        <v>52</v>
      </c>
    </row>
    <row r="18" spans="1:12" s="1" customFormat="1" ht="132" customHeight="1">
      <c r="A18" s="7">
        <v>5</v>
      </c>
      <c r="B18" s="5" t="s">
        <v>67</v>
      </c>
      <c r="C18" s="5" t="s">
        <v>68</v>
      </c>
      <c r="D18" s="5" t="s">
        <v>20</v>
      </c>
      <c r="E18" s="5" t="s">
        <v>69</v>
      </c>
      <c r="F18" s="5" t="s">
        <v>70</v>
      </c>
      <c r="G18" s="12" t="s">
        <v>46</v>
      </c>
      <c r="H18" s="12" t="s">
        <v>71</v>
      </c>
      <c r="I18" s="7">
        <v>150</v>
      </c>
      <c r="J18" s="43">
        <v>120</v>
      </c>
      <c r="K18" s="44">
        <f t="shared" si="2"/>
        <v>30</v>
      </c>
      <c r="L18" s="5" t="s">
        <v>72</v>
      </c>
    </row>
    <row r="19" spans="1:12" s="1" customFormat="1" ht="120" customHeight="1">
      <c r="A19" s="7">
        <v>6</v>
      </c>
      <c r="B19" s="5" t="s">
        <v>73</v>
      </c>
      <c r="C19" s="5" t="s">
        <v>68</v>
      </c>
      <c r="D19" s="5" t="s">
        <v>74</v>
      </c>
      <c r="E19" s="5" t="s">
        <v>75</v>
      </c>
      <c r="F19" s="5" t="s">
        <v>76</v>
      </c>
      <c r="G19" s="12" t="s">
        <v>46</v>
      </c>
      <c r="H19" s="12" t="s">
        <v>77</v>
      </c>
      <c r="I19" s="7">
        <v>100</v>
      </c>
      <c r="J19" s="43">
        <v>80</v>
      </c>
      <c r="K19" s="44">
        <f t="shared" si="2"/>
        <v>20</v>
      </c>
      <c r="L19" s="5" t="s">
        <v>72</v>
      </c>
    </row>
    <row r="20" spans="1:12" s="1" customFormat="1" ht="126.75" customHeight="1">
      <c r="A20" s="7">
        <v>7</v>
      </c>
      <c r="B20" s="5" t="s">
        <v>78</v>
      </c>
      <c r="C20" s="5" t="s">
        <v>68</v>
      </c>
      <c r="D20" s="5" t="s">
        <v>79</v>
      </c>
      <c r="E20" s="5" t="s">
        <v>80</v>
      </c>
      <c r="F20" s="5" t="s">
        <v>76</v>
      </c>
      <c r="G20" s="12" t="s">
        <v>46</v>
      </c>
      <c r="H20" s="12" t="s">
        <v>81</v>
      </c>
      <c r="I20" s="7">
        <v>100</v>
      </c>
      <c r="J20" s="43">
        <v>80</v>
      </c>
      <c r="K20" s="44">
        <f t="shared" si="2"/>
        <v>20</v>
      </c>
      <c r="L20" s="5" t="s">
        <v>72</v>
      </c>
    </row>
    <row r="21" spans="1:12" s="1" customFormat="1" ht="123.75" customHeight="1">
      <c r="A21" s="7">
        <v>8</v>
      </c>
      <c r="B21" s="5" t="s">
        <v>78</v>
      </c>
      <c r="C21" s="5" t="s">
        <v>68</v>
      </c>
      <c r="D21" s="5" t="s">
        <v>79</v>
      </c>
      <c r="E21" s="5" t="s">
        <v>82</v>
      </c>
      <c r="F21" s="5" t="s">
        <v>70</v>
      </c>
      <c r="G21" s="12" t="s">
        <v>46</v>
      </c>
      <c r="H21" s="12" t="s">
        <v>83</v>
      </c>
      <c r="I21" s="7">
        <v>150</v>
      </c>
      <c r="J21" s="43">
        <v>120</v>
      </c>
      <c r="K21" s="44">
        <f t="shared" si="2"/>
        <v>30</v>
      </c>
      <c r="L21" s="5" t="s">
        <v>72</v>
      </c>
    </row>
    <row r="22" spans="1:12" s="1" customFormat="1" ht="120" customHeight="1">
      <c r="A22" s="7">
        <v>9</v>
      </c>
      <c r="B22" s="5" t="s">
        <v>84</v>
      </c>
      <c r="C22" s="5" t="s">
        <v>68</v>
      </c>
      <c r="D22" s="5" t="s">
        <v>49</v>
      </c>
      <c r="E22" s="5" t="s">
        <v>85</v>
      </c>
      <c r="F22" s="5" t="s">
        <v>76</v>
      </c>
      <c r="G22" s="12" t="s">
        <v>46</v>
      </c>
      <c r="H22" s="12" t="s">
        <v>86</v>
      </c>
      <c r="I22" s="7">
        <v>100</v>
      </c>
      <c r="J22" s="43">
        <v>80</v>
      </c>
      <c r="K22" s="44">
        <f t="shared" si="2"/>
        <v>20</v>
      </c>
      <c r="L22" s="5" t="s">
        <v>72</v>
      </c>
    </row>
    <row r="23" spans="1:12" s="3" customFormat="1" ht="33.75" customHeight="1">
      <c r="A23" s="13" t="s">
        <v>87</v>
      </c>
      <c r="B23" s="13" t="s">
        <v>88</v>
      </c>
      <c r="D23" s="13"/>
      <c r="E23" s="13"/>
      <c r="F23" s="14"/>
      <c r="G23" s="15"/>
      <c r="H23" s="13"/>
      <c r="I23" s="45">
        <v>517</v>
      </c>
      <c r="J23" s="46">
        <v>517</v>
      </c>
      <c r="K23" s="47">
        <v>0</v>
      </c>
      <c r="L23" s="48"/>
    </row>
    <row r="24" spans="1:12" s="1" customFormat="1" ht="57" customHeight="1">
      <c r="A24" s="16">
        <v>1</v>
      </c>
      <c r="B24" s="16" t="s">
        <v>89</v>
      </c>
      <c r="C24" s="16" t="s">
        <v>90</v>
      </c>
      <c r="D24" s="16" t="s">
        <v>91</v>
      </c>
      <c r="E24" s="16" t="s">
        <v>92</v>
      </c>
      <c r="F24" s="17" t="s">
        <v>93</v>
      </c>
      <c r="G24" s="16" t="s">
        <v>88</v>
      </c>
      <c r="H24" s="16" t="s">
        <v>88</v>
      </c>
      <c r="I24" s="49">
        <v>517</v>
      </c>
      <c r="J24" s="16">
        <v>517</v>
      </c>
      <c r="K24" s="50">
        <v>0</v>
      </c>
      <c r="L24" s="5" t="s">
        <v>24</v>
      </c>
    </row>
    <row r="25" spans="1:12" s="3" customFormat="1" ht="31.5" customHeight="1">
      <c r="A25" s="3" t="s">
        <v>94</v>
      </c>
      <c r="B25" s="3" t="s">
        <v>49</v>
      </c>
      <c r="C25" s="13"/>
      <c r="D25" s="13"/>
      <c r="E25" s="13"/>
      <c r="F25" s="13"/>
      <c r="G25" s="13"/>
      <c r="H25" s="13"/>
      <c r="I25" s="13">
        <f>SUM(I26:I33)</f>
        <v>100</v>
      </c>
      <c r="J25" s="13">
        <f>SUM(J26:J33)</f>
        <v>34</v>
      </c>
      <c r="K25" s="13">
        <f aca="true" t="shared" si="3" ref="K25:K33">I25-J25</f>
        <v>66</v>
      </c>
      <c r="L25" s="21"/>
    </row>
    <row r="26" spans="1:12" s="1" customFormat="1" ht="48">
      <c r="A26" s="18">
        <v>1</v>
      </c>
      <c r="B26" s="19" t="s">
        <v>95</v>
      </c>
      <c r="C26" s="20" t="s">
        <v>96</v>
      </c>
      <c r="D26" s="20" t="s">
        <v>97</v>
      </c>
      <c r="E26" s="20" t="s">
        <v>98</v>
      </c>
      <c r="F26" s="20" t="s">
        <v>99</v>
      </c>
      <c r="G26" s="20" t="s">
        <v>97</v>
      </c>
      <c r="H26" s="20" t="s">
        <v>98</v>
      </c>
      <c r="I26" s="20">
        <v>38</v>
      </c>
      <c r="J26" s="51">
        <v>12</v>
      </c>
      <c r="K26" s="18">
        <f t="shared" si="3"/>
        <v>26</v>
      </c>
      <c r="L26" s="5" t="s">
        <v>72</v>
      </c>
    </row>
    <row r="27" spans="1:12" s="1" customFormat="1" ht="48">
      <c r="A27" s="18">
        <v>2</v>
      </c>
      <c r="B27" s="19" t="s">
        <v>100</v>
      </c>
      <c r="C27" s="20" t="s">
        <v>101</v>
      </c>
      <c r="D27" s="20" t="s">
        <v>97</v>
      </c>
      <c r="E27" s="20" t="s">
        <v>98</v>
      </c>
      <c r="F27" s="20" t="s">
        <v>99</v>
      </c>
      <c r="G27" s="20" t="s">
        <v>97</v>
      </c>
      <c r="H27" s="20" t="s">
        <v>98</v>
      </c>
      <c r="I27" s="20">
        <v>14</v>
      </c>
      <c r="J27" s="51">
        <v>10</v>
      </c>
      <c r="K27" s="18">
        <f t="shared" si="3"/>
        <v>4</v>
      </c>
      <c r="L27" s="5" t="s">
        <v>72</v>
      </c>
    </row>
    <row r="28" spans="1:12" s="1" customFormat="1" ht="48">
      <c r="A28" s="18">
        <v>3</v>
      </c>
      <c r="B28" s="20" t="s">
        <v>102</v>
      </c>
      <c r="C28" s="20" t="s">
        <v>103</v>
      </c>
      <c r="D28" s="20" t="s">
        <v>97</v>
      </c>
      <c r="E28" s="20" t="s">
        <v>98</v>
      </c>
      <c r="F28" s="20" t="s">
        <v>104</v>
      </c>
      <c r="G28" s="20" t="s">
        <v>97</v>
      </c>
      <c r="H28" s="20" t="s">
        <v>98</v>
      </c>
      <c r="I28" s="20">
        <v>10</v>
      </c>
      <c r="J28" s="51">
        <v>4</v>
      </c>
      <c r="K28" s="18">
        <f t="shared" si="3"/>
        <v>6</v>
      </c>
      <c r="L28" s="5" t="s">
        <v>72</v>
      </c>
    </row>
    <row r="29" spans="1:12" s="1" customFormat="1" ht="36">
      <c r="A29" s="18">
        <v>4</v>
      </c>
      <c r="B29" s="20" t="s">
        <v>105</v>
      </c>
      <c r="C29" s="20" t="s">
        <v>106</v>
      </c>
      <c r="D29" s="20" t="s">
        <v>97</v>
      </c>
      <c r="E29" s="20" t="s">
        <v>98</v>
      </c>
      <c r="F29" s="20" t="s">
        <v>107</v>
      </c>
      <c r="G29" s="20" t="s">
        <v>97</v>
      </c>
      <c r="H29" s="20" t="s">
        <v>98</v>
      </c>
      <c r="I29" s="20">
        <v>19</v>
      </c>
      <c r="J29" s="52">
        <v>0</v>
      </c>
      <c r="K29" s="18">
        <f t="shared" si="3"/>
        <v>19</v>
      </c>
      <c r="L29" s="7" t="s">
        <v>52</v>
      </c>
    </row>
    <row r="30" spans="1:12" s="1" customFormat="1" ht="48">
      <c r="A30" s="18">
        <v>6</v>
      </c>
      <c r="B30" s="20" t="s">
        <v>108</v>
      </c>
      <c r="C30" s="20" t="s">
        <v>109</v>
      </c>
      <c r="D30" s="20" t="s">
        <v>97</v>
      </c>
      <c r="E30" s="20" t="s">
        <v>98</v>
      </c>
      <c r="F30" s="20" t="s">
        <v>110</v>
      </c>
      <c r="G30" s="20" t="s">
        <v>97</v>
      </c>
      <c r="H30" s="20" t="s">
        <v>98</v>
      </c>
      <c r="I30" s="20">
        <v>2.5</v>
      </c>
      <c r="J30" s="51">
        <v>0</v>
      </c>
      <c r="K30" s="18">
        <f t="shared" si="3"/>
        <v>2.5</v>
      </c>
      <c r="L30" s="7" t="s">
        <v>52</v>
      </c>
    </row>
    <row r="31" spans="1:12" s="1" customFormat="1" ht="48">
      <c r="A31" s="18">
        <v>7</v>
      </c>
      <c r="B31" s="20" t="s">
        <v>111</v>
      </c>
      <c r="C31" s="20" t="s">
        <v>112</v>
      </c>
      <c r="D31" s="20" t="s">
        <v>97</v>
      </c>
      <c r="E31" s="20" t="s">
        <v>98</v>
      </c>
      <c r="F31" s="20" t="s">
        <v>113</v>
      </c>
      <c r="G31" s="20" t="s">
        <v>97</v>
      </c>
      <c r="H31" s="20" t="s">
        <v>98</v>
      </c>
      <c r="I31" s="20">
        <v>11</v>
      </c>
      <c r="J31" s="51">
        <v>8</v>
      </c>
      <c r="K31" s="18">
        <f t="shared" si="3"/>
        <v>3</v>
      </c>
      <c r="L31" s="5" t="s">
        <v>72</v>
      </c>
    </row>
    <row r="32" spans="1:12" s="1" customFormat="1" ht="36">
      <c r="A32" s="18">
        <v>8</v>
      </c>
      <c r="B32" s="20" t="s">
        <v>114</v>
      </c>
      <c r="C32" s="20" t="s">
        <v>115</v>
      </c>
      <c r="D32" s="20" t="s">
        <v>97</v>
      </c>
      <c r="E32" s="20" t="s">
        <v>98</v>
      </c>
      <c r="F32" s="20" t="s">
        <v>116</v>
      </c>
      <c r="G32" s="20" t="s">
        <v>97</v>
      </c>
      <c r="H32" s="20" t="s">
        <v>98</v>
      </c>
      <c r="I32" s="20">
        <v>2.5</v>
      </c>
      <c r="J32" s="52">
        <v>0</v>
      </c>
      <c r="K32" s="18">
        <f t="shared" si="3"/>
        <v>2.5</v>
      </c>
      <c r="L32" s="7" t="s">
        <v>52</v>
      </c>
    </row>
    <row r="33" spans="1:12" s="1" customFormat="1" ht="36">
      <c r="A33" s="18">
        <v>9</v>
      </c>
      <c r="B33" s="20" t="s">
        <v>117</v>
      </c>
      <c r="C33" s="20" t="s">
        <v>118</v>
      </c>
      <c r="D33" s="20" t="s">
        <v>97</v>
      </c>
      <c r="E33" s="20" t="s">
        <v>98</v>
      </c>
      <c r="F33" s="20" t="s">
        <v>119</v>
      </c>
      <c r="G33" s="20" t="s">
        <v>97</v>
      </c>
      <c r="H33" s="20" t="s">
        <v>98</v>
      </c>
      <c r="I33" s="20">
        <v>3</v>
      </c>
      <c r="J33" s="51">
        <v>0</v>
      </c>
      <c r="K33" s="18">
        <f t="shared" si="3"/>
        <v>3</v>
      </c>
      <c r="L33" s="7" t="s">
        <v>52</v>
      </c>
    </row>
    <row r="34" spans="1:12" s="3" customFormat="1" ht="24.75" customHeight="1">
      <c r="A34" s="21" t="s">
        <v>120</v>
      </c>
      <c r="B34" s="21" t="s">
        <v>121</v>
      </c>
      <c r="C34" s="22"/>
      <c r="D34" s="23"/>
      <c r="E34" s="23"/>
      <c r="F34" s="23"/>
      <c r="G34" s="23"/>
      <c r="H34" s="23"/>
      <c r="I34" s="53">
        <f>SUM(I35:I44)</f>
        <v>100</v>
      </c>
      <c r="J34" s="54">
        <v>40</v>
      </c>
      <c r="K34" s="53">
        <v>60</v>
      </c>
      <c r="L34" s="22"/>
    </row>
    <row r="35" spans="1:12" s="1" customFormat="1" ht="36">
      <c r="A35" s="24">
        <v>1</v>
      </c>
      <c r="B35" s="25" t="s">
        <v>122</v>
      </c>
      <c r="C35" s="25" t="s">
        <v>123</v>
      </c>
      <c r="D35" s="25" t="s">
        <v>121</v>
      </c>
      <c r="E35" s="26" t="s">
        <v>124</v>
      </c>
      <c r="F35" s="25" t="s">
        <v>125</v>
      </c>
      <c r="G35" s="27" t="s">
        <v>126</v>
      </c>
      <c r="H35" s="27" t="s">
        <v>127</v>
      </c>
      <c r="I35" s="29">
        <v>3.6</v>
      </c>
      <c r="J35" s="55">
        <v>3</v>
      </c>
      <c r="K35" s="29">
        <v>0.6</v>
      </c>
      <c r="L35" s="26" t="s">
        <v>128</v>
      </c>
    </row>
    <row r="36" spans="1:12" s="1" customFormat="1" ht="48">
      <c r="A36" s="24">
        <v>2</v>
      </c>
      <c r="B36" s="25" t="s">
        <v>129</v>
      </c>
      <c r="C36" s="25" t="s">
        <v>130</v>
      </c>
      <c r="D36" s="25" t="s">
        <v>121</v>
      </c>
      <c r="E36" s="26" t="s">
        <v>124</v>
      </c>
      <c r="F36" s="25" t="s">
        <v>131</v>
      </c>
      <c r="G36" s="27" t="s">
        <v>126</v>
      </c>
      <c r="H36" s="27" t="s">
        <v>127</v>
      </c>
      <c r="I36" s="29">
        <v>18</v>
      </c>
      <c r="J36" s="55">
        <v>4.4</v>
      </c>
      <c r="K36" s="29">
        <v>13.6</v>
      </c>
      <c r="L36" s="26" t="s">
        <v>128</v>
      </c>
    </row>
    <row r="37" spans="1:12" s="1" customFormat="1" ht="36">
      <c r="A37" s="24">
        <v>3</v>
      </c>
      <c r="B37" s="25" t="s">
        <v>132</v>
      </c>
      <c r="C37" s="25" t="s">
        <v>133</v>
      </c>
      <c r="D37" s="25" t="s">
        <v>121</v>
      </c>
      <c r="E37" s="26" t="s">
        <v>124</v>
      </c>
      <c r="F37" s="25" t="s">
        <v>134</v>
      </c>
      <c r="G37" s="27" t="s">
        <v>126</v>
      </c>
      <c r="H37" s="27" t="s">
        <v>127</v>
      </c>
      <c r="I37" s="29">
        <v>6</v>
      </c>
      <c r="J37" s="55">
        <v>3</v>
      </c>
      <c r="K37" s="29">
        <v>3</v>
      </c>
      <c r="L37" s="26" t="s">
        <v>128</v>
      </c>
    </row>
    <row r="38" spans="1:12" s="1" customFormat="1" ht="48">
      <c r="A38" s="24">
        <v>4</v>
      </c>
      <c r="B38" s="25" t="s">
        <v>135</v>
      </c>
      <c r="C38" s="25" t="s">
        <v>136</v>
      </c>
      <c r="D38" s="25" t="s">
        <v>121</v>
      </c>
      <c r="E38" s="26" t="s">
        <v>124</v>
      </c>
      <c r="F38" s="25" t="s">
        <v>137</v>
      </c>
      <c r="G38" s="27" t="s">
        <v>126</v>
      </c>
      <c r="H38" s="27" t="s">
        <v>127</v>
      </c>
      <c r="I38" s="29">
        <v>16.3</v>
      </c>
      <c r="J38" s="55">
        <v>10</v>
      </c>
      <c r="K38" s="29">
        <v>6.3</v>
      </c>
      <c r="L38" s="26" t="s">
        <v>128</v>
      </c>
    </row>
    <row r="39" spans="1:12" s="1" customFormat="1" ht="60">
      <c r="A39" s="24">
        <v>5</v>
      </c>
      <c r="B39" s="25" t="s">
        <v>138</v>
      </c>
      <c r="C39" s="25" t="s">
        <v>139</v>
      </c>
      <c r="D39" s="25" t="s">
        <v>121</v>
      </c>
      <c r="E39" s="26" t="s">
        <v>124</v>
      </c>
      <c r="F39" s="25" t="s">
        <v>140</v>
      </c>
      <c r="G39" s="27" t="s">
        <v>126</v>
      </c>
      <c r="H39" s="27" t="s">
        <v>127</v>
      </c>
      <c r="I39" s="29">
        <v>7.2</v>
      </c>
      <c r="J39" s="55">
        <v>5</v>
      </c>
      <c r="K39" s="29">
        <v>2.2</v>
      </c>
      <c r="L39" s="26" t="s">
        <v>128</v>
      </c>
    </row>
    <row r="40" spans="1:12" s="1" customFormat="1" ht="48">
      <c r="A40" s="24">
        <v>6</v>
      </c>
      <c r="B40" s="25" t="s">
        <v>141</v>
      </c>
      <c r="C40" s="25" t="s">
        <v>142</v>
      </c>
      <c r="D40" s="25" t="s">
        <v>121</v>
      </c>
      <c r="E40" s="26" t="s">
        <v>124</v>
      </c>
      <c r="F40" s="25" t="s">
        <v>143</v>
      </c>
      <c r="G40" s="27" t="s">
        <v>126</v>
      </c>
      <c r="H40" s="27" t="s">
        <v>127</v>
      </c>
      <c r="I40" s="29">
        <v>5.8</v>
      </c>
      <c r="J40" s="55">
        <v>0</v>
      </c>
      <c r="K40" s="29">
        <v>5.8</v>
      </c>
      <c r="L40" s="26" t="s">
        <v>128</v>
      </c>
    </row>
    <row r="41" spans="1:12" s="1" customFormat="1" ht="24">
      <c r="A41" s="24">
        <v>7</v>
      </c>
      <c r="B41" s="25" t="s">
        <v>124</v>
      </c>
      <c r="C41" s="25" t="s">
        <v>144</v>
      </c>
      <c r="D41" s="25" t="s">
        <v>121</v>
      </c>
      <c r="E41" s="26" t="s">
        <v>124</v>
      </c>
      <c r="F41" s="25" t="s">
        <v>145</v>
      </c>
      <c r="G41" s="27" t="s">
        <v>126</v>
      </c>
      <c r="H41" s="27" t="s">
        <v>127</v>
      </c>
      <c r="I41" s="29">
        <v>4.6</v>
      </c>
      <c r="J41" s="55">
        <v>4.6</v>
      </c>
      <c r="K41" s="29">
        <v>0</v>
      </c>
      <c r="L41" s="26" t="s">
        <v>128</v>
      </c>
    </row>
    <row r="42" spans="1:12" s="1" customFormat="1" ht="24">
      <c r="A42" s="28">
        <v>8</v>
      </c>
      <c r="B42" s="25" t="s">
        <v>146</v>
      </c>
      <c r="C42" s="25" t="s">
        <v>147</v>
      </c>
      <c r="D42" s="25" t="s">
        <v>121</v>
      </c>
      <c r="E42" s="25" t="s">
        <v>124</v>
      </c>
      <c r="F42" s="25" t="s">
        <v>148</v>
      </c>
      <c r="G42" s="27" t="s">
        <v>126</v>
      </c>
      <c r="H42" s="27" t="s">
        <v>127</v>
      </c>
      <c r="I42" s="29">
        <v>13.5</v>
      </c>
      <c r="J42" s="55">
        <v>0</v>
      </c>
      <c r="K42" s="29">
        <v>13.5</v>
      </c>
      <c r="L42" s="26" t="s">
        <v>149</v>
      </c>
    </row>
    <row r="43" spans="1:12" s="1" customFormat="1" ht="84">
      <c r="A43" s="28">
        <v>9</v>
      </c>
      <c r="B43" s="25" t="s">
        <v>150</v>
      </c>
      <c r="C43" s="25" t="s">
        <v>151</v>
      </c>
      <c r="D43" s="25" t="s">
        <v>121</v>
      </c>
      <c r="E43" s="27" t="s">
        <v>124</v>
      </c>
      <c r="F43" s="25" t="s">
        <v>152</v>
      </c>
      <c r="G43" s="27" t="s">
        <v>126</v>
      </c>
      <c r="H43" s="27" t="s">
        <v>127</v>
      </c>
      <c r="I43" s="29">
        <v>20</v>
      </c>
      <c r="J43" s="55">
        <v>10</v>
      </c>
      <c r="K43" s="29">
        <v>10</v>
      </c>
      <c r="L43" s="26" t="s">
        <v>128</v>
      </c>
    </row>
    <row r="44" spans="1:12" s="1" customFormat="1" ht="24">
      <c r="A44" s="29">
        <v>10</v>
      </c>
      <c r="B44" s="30" t="s">
        <v>153</v>
      </c>
      <c r="C44" s="26" t="s">
        <v>154</v>
      </c>
      <c r="D44" s="31" t="s">
        <v>121</v>
      </c>
      <c r="E44" s="30" t="s">
        <v>124</v>
      </c>
      <c r="F44" s="31" t="s">
        <v>155</v>
      </c>
      <c r="G44" s="30" t="s">
        <v>126</v>
      </c>
      <c r="H44" s="27" t="s">
        <v>127</v>
      </c>
      <c r="I44" s="29">
        <v>5</v>
      </c>
      <c r="J44" s="55">
        <v>0</v>
      </c>
      <c r="K44" s="29">
        <v>5</v>
      </c>
      <c r="L44" s="26" t="s">
        <v>128</v>
      </c>
    </row>
    <row r="45" spans="1:11" s="3" customFormat="1" ht="12">
      <c r="A45" s="3" t="s">
        <v>156</v>
      </c>
      <c r="B45" s="3" t="s">
        <v>157</v>
      </c>
      <c r="I45" s="3">
        <f aca="true" t="shared" si="4" ref="I45:K45">SUM(I46:I56)</f>
        <v>100</v>
      </c>
      <c r="J45" s="3">
        <f t="shared" si="4"/>
        <v>76.95</v>
      </c>
      <c r="K45" s="3">
        <f t="shared" si="4"/>
        <v>23.05</v>
      </c>
    </row>
    <row r="46" spans="1:12" s="1" customFormat="1" ht="60">
      <c r="A46" s="5">
        <v>1</v>
      </c>
      <c r="B46" s="32" t="s">
        <v>158</v>
      </c>
      <c r="C46" s="32" t="s">
        <v>159</v>
      </c>
      <c r="D46" s="32" t="s">
        <v>157</v>
      </c>
      <c r="E46" s="32" t="s">
        <v>160</v>
      </c>
      <c r="F46" s="32" t="s">
        <v>161</v>
      </c>
      <c r="G46" s="32" t="s">
        <v>162</v>
      </c>
      <c r="H46" s="32" t="s">
        <v>163</v>
      </c>
      <c r="I46" s="32">
        <v>35</v>
      </c>
      <c r="J46" s="56">
        <v>30</v>
      </c>
      <c r="K46" s="57">
        <v>5</v>
      </c>
      <c r="L46" s="57" t="s">
        <v>72</v>
      </c>
    </row>
    <row r="47" spans="1:12" s="1" customFormat="1" ht="60">
      <c r="A47" s="5">
        <v>2</v>
      </c>
      <c r="B47" s="32" t="s">
        <v>164</v>
      </c>
      <c r="C47" s="32" t="s">
        <v>165</v>
      </c>
      <c r="D47" s="32" t="s">
        <v>157</v>
      </c>
      <c r="E47" s="32" t="s">
        <v>160</v>
      </c>
      <c r="F47" s="32" t="s">
        <v>161</v>
      </c>
      <c r="G47" s="32" t="s">
        <v>162</v>
      </c>
      <c r="H47" s="32" t="s">
        <v>163</v>
      </c>
      <c r="I47" s="32">
        <v>5</v>
      </c>
      <c r="J47" s="56">
        <v>5</v>
      </c>
      <c r="K47" s="58">
        <v>0</v>
      </c>
      <c r="L47" s="57" t="s">
        <v>24</v>
      </c>
    </row>
    <row r="48" spans="1:12" s="1" customFormat="1" ht="60">
      <c r="A48" s="5">
        <v>3</v>
      </c>
      <c r="B48" s="32" t="s">
        <v>166</v>
      </c>
      <c r="C48" s="32" t="s">
        <v>167</v>
      </c>
      <c r="D48" s="32" t="s">
        <v>157</v>
      </c>
      <c r="E48" s="32" t="s">
        <v>160</v>
      </c>
      <c r="F48" s="32" t="s">
        <v>168</v>
      </c>
      <c r="G48" s="32" t="s">
        <v>162</v>
      </c>
      <c r="H48" s="32" t="s">
        <v>163</v>
      </c>
      <c r="I48" s="32">
        <v>5</v>
      </c>
      <c r="J48" s="56">
        <v>5</v>
      </c>
      <c r="K48" s="58">
        <v>0</v>
      </c>
      <c r="L48" s="57" t="s">
        <v>24</v>
      </c>
    </row>
    <row r="49" spans="1:12" s="1" customFormat="1" ht="24">
      <c r="A49" s="5">
        <v>4</v>
      </c>
      <c r="B49" s="32" t="s">
        <v>169</v>
      </c>
      <c r="C49" s="32" t="s">
        <v>170</v>
      </c>
      <c r="D49" s="32" t="s">
        <v>157</v>
      </c>
      <c r="E49" s="32" t="s">
        <v>160</v>
      </c>
      <c r="F49" s="32" t="s">
        <v>171</v>
      </c>
      <c r="G49" s="32" t="s">
        <v>162</v>
      </c>
      <c r="H49" s="32" t="s">
        <v>163</v>
      </c>
      <c r="I49" s="32">
        <v>5</v>
      </c>
      <c r="J49" s="56">
        <v>4.95</v>
      </c>
      <c r="K49" s="58">
        <v>0.05</v>
      </c>
      <c r="L49" s="57" t="s">
        <v>24</v>
      </c>
    </row>
    <row r="50" spans="1:12" s="1" customFormat="1" ht="24">
      <c r="A50" s="5">
        <v>5</v>
      </c>
      <c r="B50" s="32" t="s">
        <v>172</v>
      </c>
      <c r="C50" s="32" t="s">
        <v>173</v>
      </c>
      <c r="D50" s="32" t="s">
        <v>157</v>
      </c>
      <c r="E50" s="32" t="s">
        <v>160</v>
      </c>
      <c r="F50" s="32" t="s">
        <v>174</v>
      </c>
      <c r="G50" s="32" t="s">
        <v>162</v>
      </c>
      <c r="H50" s="32" t="s">
        <v>163</v>
      </c>
      <c r="I50" s="32">
        <v>5</v>
      </c>
      <c r="J50" s="56">
        <v>0</v>
      </c>
      <c r="K50" s="58">
        <v>5</v>
      </c>
      <c r="L50" s="57" t="s">
        <v>72</v>
      </c>
    </row>
    <row r="51" spans="1:12" s="1" customFormat="1" ht="36">
      <c r="A51" s="5">
        <v>6</v>
      </c>
      <c r="B51" s="32" t="s">
        <v>175</v>
      </c>
      <c r="C51" s="32" t="s">
        <v>176</v>
      </c>
      <c r="D51" s="32" t="s">
        <v>157</v>
      </c>
      <c r="E51" s="32" t="s">
        <v>160</v>
      </c>
      <c r="F51" s="32" t="s">
        <v>177</v>
      </c>
      <c r="G51" s="32" t="s">
        <v>162</v>
      </c>
      <c r="H51" s="32" t="s">
        <v>163</v>
      </c>
      <c r="I51" s="32">
        <v>11.98</v>
      </c>
      <c r="J51" s="56">
        <v>11.98</v>
      </c>
      <c r="K51" s="58">
        <v>0</v>
      </c>
      <c r="L51" s="57" t="s">
        <v>24</v>
      </c>
    </row>
    <row r="52" spans="1:12" s="1" customFormat="1" ht="24">
      <c r="A52" s="5">
        <v>7</v>
      </c>
      <c r="B52" s="32" t="s">
        <v>178</v>
      </c>
      <c r="C52" s="32" t="s">
        <v>179</v>
      </c>
      <c r="D52" s="32" t="s">
        <v>157</v>
      </c>
      <c r="E52" s="32" t="s">
        <v>160</v>
      </c>
      <c r="F52" s="32" t="s">
        <v>180</v>
      </c>
      <c r="G52" s="32" t="s">
        <v>162</v>
      </c>
      <c r="H52" s="32" t="s">
        <v>163</v>
      </c>
      <c r="I52" s="32">
        <v>10</v>
      </c>
      <c r="J52" s="56">
        <v>10</v>
      </c>
      <c r="K52" s="58">
        <v>0</v>
      </c>
      <c r="L52" s="57" t="s">
        <v>24</v>
      </c>
    </row>
    <row r="53" spans="1:12" s="1" customFormat="1" ht="36">
      <c r="A53" s="5">
        <v>8</v>
      </c>
      <c r="B53" s="32" t="s">
        <v>181</v>
      </c>
      <c r="C53" s="32" t="s">
        <v>182</v>
      </c>
      <c r="D53" s="32" t="s">
        <v>157</v>
      </c>
      <c r="E53" s="32" t="s">
        <v>160</v>
      </c>
      <c r="F53" s="32" t="s">
        <v>183</v>
      </c>
      <c r="G53" s="32" t="s">
        <v>162</v>
      </c>
      <c r="H53" s="32" t="s">
        <v>163</v>
      </c>
      <c r="I53" s="32">
        <v>3.36</v>
      </c>
      <c r="J53" s="56">
        <v>3.36</v>
      </c>
      <c r="K53" s="58">
        <v>0</v>
      </c>
      <c r="L53" s="57" t="s">
        <v>24</v>
      </c>
    </row>
    <row r="54" spans="1:12" s="1" customFormat="1" ht="24">
      <c r="A54" s="5">
        <v>9</v>
      </c>
      <c r="B54" s="32" t="s">
        <v>184</v>
      </c>
      <c r="C54" s="32" t="s">
        <v>185</v>
      </c>
      <c r="D54" s="32" t="s">
        <v>157</v>
      </c>
      <c r="E54" s="32" t="s">
        <v>160</v>
      </c>
      <c r="F54" s="32" t="s">
        <v>186</v>
      </c>
      <c r="G54" s="32" t="s">
        <v>162</v>
      </c>
      <c r="H54" s="32" t="s">
        <v>163</v>
      </c>
      <c r="I54" s="32">
        <v>5</v>
      </c>
      <c r="J54" s="56">
        <v>5</v>
      </c>
      <c r="K54" s="58">
        <v>0</v>
      </c>
      <c r="L54" s="57" t="s">
        <v>24</v>
      </c>
    </row>
    <row r="55" spans="1:12" s="1" customFormat="1" ht="24">
      <c r="A55" s="5">
        <v>10</v>
      </c>
      <c r="B55" s="32" t="s">
        <v>187</v>
      </c>
      <c r="C55" s="32" t="s">
        <v>188</v>
      </c>
      <c r="D55" s="32" t="s">
        <v>157</v>
      </c>
      <c r="E55" s="32" t="s">
        <v>160</v>
      </c>
      <c r="F55" s="32" t="s">
        <v>189</v>
      </c>
      <c r="G55" s="32" t="s">
        <v>162</v>
      </c>
      <c r="H55" s="32" t="s">
        <v>163</v>
      </c>
      <c r="I55" s="32">
        <v>13</v>
      </c>
      <c r="J55" s="56">
        <v>0</v>
      </c>
      <c r="K55" s="58">
        <v>13</v>
      </c>
      <c r="L55" s="57" t="s">
        <v>72</v>
      </c>
    </row>
    <row r="56" spans="1:12" s="1" customFormat="1" ht="24">
      <c r="A56" s="5">
        <v>11</v>
      </c>
      <c r="B56" s="32" t="s">
        <v>190</v>
      </c>
      <c r="C56" s="32" t="s">
        <v>191</v>
      </c>
      <c r="D56" s="32" t="s">
        <v>192</v>
      </c>
      <c r="E56" s="32" t="s">
        <v>160</v>
      </c>
      <c r="F56" s="32" t="s">
        <v>193</v>
      </c>
      <c r="G56" s="32" t="s">
        <v>162</v>
      </c>
      <c r="H56" s="32" t="s">
        <v>163</v>
      </c>
      <c r="I56" s="32">
        <v>1.66</v>
      </c>
      <c r="J56" s="56">
        <v>1.66</v>
      </c>
      <c r="K56" s="58">
        <v>0</v>
      </c>
      <c r="L56" s="57" t="s">
        <v>24</v>
      </c>
    </row>
    <row r="57" spans="1:12" s="3" customFormat="1" ht="33.75" customHeight="1">
      <c r="A57" s="3" t="s">
        <v>194</v>
      </c>
      <c r="B57" s="3" t="s">
        <v>195</v>
      </c>
      <c r="C57" s="33"/>
      <c r="D57" s="34"/>
      <c r="E57" s="34"/>
      <c r="F57" s="34"/>
      <c r="G57" s="34"/>
      <c r="H57" s="35"/>
      <c r="I57" s="59">
        <v>100</v>
      </c>
      <c r="J57" s="59">
        <v>50</v>
      </c>
      <c r="K57" s="59">
        <v>50</v>
      </c>
      <c r="L57" s="59"/>
    </row>
    <row r="58" spans="1:12" s="1" customFormat="1" ht="24">
      <c r="A58" s="25">
        <v>1</v>
      </c>
      <c r="B58" s="25" t="s">
        <v>196</v>
      </c>
      <c r="C58" s="25" t="s">
        <v>197</v>
      </c>
      <c r="D58" s="25" t="s">
        <v>195</v>
      </c>
      <c r="E58" s="25" t="s">
        <v>198</v>
      </c>
      <c r="F58" s="25" t="s">
        <v>199</v>
      </c>
      <c r="G58" s="25" t="s">
        <v>200</v>
      </c>
      <c r="H58" s="25" t="s">
        <v>201</v>
      </c>
      <c r="I58" s="36">
        <v>18</v>
      </c>
      <c r="J58" s="60">
        <v>16</v>
      </c>
      <c r="K58" s="61">
        <v>0</v>
      </c>
      <c r="L58" s="61" t="s">
        <v>24</v>
      </c>
    </row>
    <row r="59" spans="1:12" s="1" customFormat="1" ht="24">
      <c r="A59" s="28">
        <v>2</v>
      </c>
      <c r="B59" s="25" t="s">
        <v>202</v>
      </c>
      <c r="C59" s="25" t="s">
        <v>203</v>
      </c>
      <c r="D59" s="25" t="s">
        <v>195</v>
      </c>
      <c r="E59" s="25" t="s">
        <v>198</v>
      </c>
      <c r="F59" s="25" t="s">
        <v>199</v>
      </c>
      <c r="G59" s="25" t="s">
        <v>200</v>
      </c>
      <c r="H59" s="25" t="s">
        <v>201</v>
      </c>
      <c r="I59" s="36">
        <v>10</v>
      </c>
      <c r="J59" s="60">
        <v>8</v>
      </c>
      <c r="K59" s="61">
        <v>0</v>
      </c>
      <c r="L59" s="61" t="s">
        <v>24</v>
      </c>
    </row>
    <row r="60" spans="1:12" s="1" customFormat="1" ht="24">
      <c r="A60" s="28">
        <v>3</v>
      </c>
      <c r="B60" s="25" t="s">
        <v>204</v>
      </c>
      <c r="C60" s="25" t="s">
        <v>205</v>
      </c>
      <c r="D60" s="25" t="s">
        <v>195</v>
      </c>
      <c r="E60" s="25" t="s">
        <v>198</v>
      </c>
      <c r="F60" s="25" t="s">
        <v>199</v>
      </c>
      <c r="G60" s="25" t="s">
        <v>200</v>
      </c>
      <c r="H60" s="25" t="s">
        <v>201</v>
      </c>
      <c r="I60" s="36">
        <v>28</v>
      </c>
      <c r="J60" s="60">
        <v>26</v>
      </c>
      <c r="K60" s="61">
        <v>0</v>
      </c>
      <c r="L60" s="61" t="s">
        <v>24</v>
      </c>
    </row>
    <row r="61" spans="1:12" s="1" customFormat="1" ht="24">
      <c r="A61" s="28">
        <v>4</v>
      </c>
      <c r="B61" s="25" t="s">
        <v>206</v>
      </c>
      <c r="C61" s="25" t="s">
        <v>207</v>
      </c>
      <c r="D61" s="25" t="s">
        <v>195</v>
      </c>
      <c r="E61" s="25" t="s">
        <v>198</v>
      </c>
      <c r="F61" s="25" t="s">
        <v>199</v>
      </c>
      <c r="G61" s="25" t="s">
        <v>200</v>
      </c>
      <c r="H61" s="25" t="s">
        <v>201</v>
      </c>
      <c r="I61" s="36">
        <v>5</v>
      </c>
      <c r="J61" s="60">
        <v>0</v>
      </c>
      <c r="K61" s="61">
        <v>0</v>
      </c>
      <c r="L61" s="61" t="s">
        <v>208</v>
      </c>
    </row>
    <row r="62" spans="1:12" s="1" customFormat="1" ht="24">
      <c r="A62" s="36">
        <v>5</v>
      </c>
      <c r="B62" s="25" t="s">
        <v>209</v>
      </c>
      <c r="C62" s="25" t="s">
        <v>210</v>
      </c>
      <c r="D62" s="25" t="s">
        <v>195</v>
      </c>
      <c r="E62" s="25" t="s">
        <v>198</v>
      </c>
      <c r="F62" s="25" t="s">
        <v>199</v>
      </c>
      <c r="G62" s="25" t="s">
        <v>200</v>
      </c>
      <c r="H62" s="25" t="s">
        <v>201</v>
      </c>
      <c r="I62" s="36">
        <v>15</v>
      </c>
      <c r="J62" s="60">
        <v>0</v>
      </c>
      <c r="K62" s="61">
        <v>0</v>
      </c>
      <c r="L62" s="61" t="s">
        <v>208</v>
      </c>
    </row>
    <row r="63" spans="1:12" s="1" customFormat="1" ht="24">
      <c r="A63" s="36">
        <v>6</v>
      </c>
      <c r="B63" s="25" t="s">
        <v>211</v>
      </c>
      <c r="C63" s="25" t="s">
        <v>212</v>
      </c>
      <c r="D63" s="25" t="s">
        <v>195</v>
      </c>
      <c r="E63" s="25" t="s">
        <v>198</v>
      </c>
      <c r="F63" s="25" t="s">
        <v>199</v>
      </c>
      <c r="G63" s="25" t="s">
        <v>200</v>
      </c>
      <c r="H63" s="25" t="s">
        <v>201</v>
      </c>
      <c r="I63" s="36">
        <v>24</v>
      </c>
      <c r="J63" s="60">
        <v>0</v>
      </c>
      <c r="K63" s="61">
        <v>0</v>
      </c>
      <c r="L63" s="61" t="s">
        <v>208</v>
      </c>
    </row>
    <row r="64" spans="1:12" s="3" customFormat="1" ht="12">
      <c r="A64" s="3" t="s">
        <v>213</v>
      </c>
      <c r="B64" s="3" t="s">
        <v>214</v>
      </c>
      <c r="C64" s="37"/>
      <c r="D64" s="6"/>
      <c r="E64" s="6"/>
      <c r="F64" s="6"/>
      <c r="G64" s="6"/>
      <c r="H64" s="6"/>
      <c r="I64" s="40">
        <f>SUM(I65:I73)</f>
        <v>100</v>
      </c>
      <c r="J64" s="40">
        <v>50</v>
      </c>
      <c r="K64" s="40">
        <f aca="true" t="shared" si="5" ref="K64:K73">I64-J64</f>
        <v>50</v>
      </c>
      <c r="L64" s="62"/>
    </row>
    <row r="65" spans="1:12" s="1" customFormat="1" ht="24">
      <c r="A65" s="5">
        <v>1</v>
      </c>
      <c r="B65" s="25" t="s">
        <v>215</v>
      </c>
      <c r="C65" s="25" t="s">
        <v>216</v>
      </c>
      <c r="D65" s="25" t="s">
        <v>214</v>
      </c>
      <c r="E65" s="25" t="s">
        <v>217</v>
      </c>
      <c r="F65" s="25" t="s">
        <v>218</v>
      </c>
      <c r="G65" s="25" t="s">
        <v>219</v>
      </c>
      <c r="H65" s="25" t="s">
        <v>220</v>
      </c>
      <c r="I65" s="63">
        <v>8</v>
      </c>
      <c r="J65" s="41">
        <v>5</v>
      </c>
      <c r="K65" s="41">
        <f t="shared" si="5"/>
        <v>3</v>
      </c>
      <c r="L65" s="64" t="s">
        <v>128</v>
      </c>
    </row>
    <row r="66" spans="1:12" s="1" customFormat="1" ht="24">
      <c r="A66" s="5">
        <v>2</v>
      </c>
      <c r="B66" s="25" t="s">
        <v>221</v>
      </c>
      <c r="C66" s="25" t="s">
        <v>222</v>
      </c>
      <c r="D66" s="25" t="s">
        <v>214</v>
      </c>
      <c r="E66" s="25" t="s">
        <v>217</v>
      </c>
      <c r="F66" s="25" t="s">
        <v>223</v>
      </c>
      <c r="G66" s="25" t="s">
        <v>219</v>
      </c>
      <c r="H66" s="25" t="s">
        <v>220</v>
      </c>
      <c r="I66" s="63">
        <v>10</v>
      </c>
      <c r="J66" s="41">
        <v>10</v>
      </c>
      <c r="K66" s="41">
        <f t="shared" si="5"/>
        <v>0</v>
      </c>
      <c r="L66" s="64" t="s">
        <v>128</v>
      </c>
    </row>
    <row r="67" spans="1:12" s="1" customFormat="1" ht="24">
      <c r="A67" s="5">
        <v>3</v>
      </c>
      <c r="B67" s="25" t="s">
        <v>224</v>
      </c>
      <c r="C67" s="25" t="s">
        <v>225</v>
      </c>
      <c r="D67" s="25" t="s">
        <v>214</v>
      </c>
      <c r="E67" s="25" t="s">
        <v>217</v>
      </c>
      <c r="F67" s="25" t="s">
        <v>226</v>
      </c>
      <c r="G67" s="25" t="s">
        <v>219</v>
      </c>
      <c r="H67" s="25" t="s">
        <v>220</v>
      </c>
      <c r="I67" s="63">
        <v>8</v>
      </c>
      <c r="J67" s="41">
        <v>6</v>
      </c>
      <c r="K67" s="41">
        <f t="shared" si="5"/>
        <v>2</v>
      </c>
      <c r="L67" s="64" t="s">
        <v>128</v>
      </c>
    </row>
    <row r="68" spans="1:12" s="1" customFormat="1" ht="24">
      <c r="A68" s="5">
        <v>4</v>
      </c>
      <c r="B68" s="25" t="s">
        <v>227</v>
      </c>
      <c r="C68" s="25" t="s">
        <v>228</v>
      </c>
      <c r="D68" s="25" t="s">
        <v>214</v>
      </c>
      <c r="E68" s="25" t="s">
        <v>217</v>
      </c>
      <c r="F68" s="25" t="s">
        <v>229</v>
      </c>
      <c r="G68" s="25" t="s">
        <v>219</v>
      </c>
      <c r="H68" s="25" t="s">
        <v>220</v>
      </c>
      <c r="I68" s="63">
        <v>12</v>
      </c>
      <c r="J68" s="41">
        <v>8</v>
      </c>
      <c r="K68" s="41">
        <f t="shared" si="5"/>
        <v>4</v>
      </c>
      <c r="L68" s="64" t="s">
        <v>128</v>
      </c>
    </row>
    <row r="69" spans="1:12" s="1" customFormat="1" ht="24">
      <c r="A69" s="5">
        <v>5</v>
      </c>
      <c r="B69" s="25" t="s">
        <v>230</v>
      </c>
      <c r="C69" s="25" t="s">
        <v>231</v>
      </c>
      <c r="D69" s="25" t="s">
        <v>214</v>
      </c>
      <c r="E69" s="25" t="s">
        <v>217</v>
      </c>
      <c r="F69" s="25" t="s">
        <v>232</v>
      </c>
      <c r="G69" s="25" t="s">
        <v>219</v>
      </c>
      <c r="H69" s="25" t="s">
        <v>220</v>
      </c>
      <c r="I69" s="63">
        <v>10.5</v>
      </c>
      <c r="J69" s="41">
        <v>5</v>
      </c>
      <c r="K69" s="41">
        <f t="shared" si="5"/>
        <v>5.5</v>
      </c>
      <c r="L69" s="64" t="s">
        <v>128</v>
      </c>
    </row>
    <row r="70" spans="1:12" s="1" customFormat="1" ht="24">
      <c r="A70" s="5">
        <v>6</v>
      </c>
      <c r="B70" s="25" t="s">
        <v>233</v>
      </c>
      <c r="C70" s="25" t="s">
        <v>234</v>
      </c>
      <c r="D70" s="25" t="s">
        <v>214</v>
      </c>
      <c r="E70" s="25" t="s">
        <v>217</v>
      </c>
      <c r="F70" s="25" t="s">
        <v>235</v>
      </c>
      <c r="G70" s="25" t="s">
        <v>219</v>
      </c>
      <c r="H70" s="25" t="s">
        <v>220</v>
      </c>
      <c r="I70" s="63">
        <v>30</v>
      </c>
      <c r="J70" s="41">
        <v>5</v>
      </c>
      <c r="K70" s="41">
        <f t="shared" si="5"/>
        <v>25</v>
      </c>
      <c r="L70" s="64" t="s">
        <v>128</v>
      </c>
    </row>
    <row r="71" spans="1:12" s="1" customFormat="1" ht="36">
      <c r="A71" s="5">
        <v>7</v>
      </c>
      <c r="B71" s="25" t="s">
        <v>236</v>
      </c>
      <c r="C71" s="25" t="s">
        <v>237</v>
      </c>
      <c r="D71" s="25" t="s">
        <v>214</v>
      </c>
      <c r="E71" s="25" t="s">
        <v>217</v>
      </c>
      <c r="F71" s="25" t="s">
        <v>238</v>
      </c>
      <c r="G71" s="25" t="s">
        <v>219</v>
      </c>
      <c r="H71" s="25" t="s">
        <v>220</v>
      </c>
      <c r="I71" s="63">
        <v>4.5</v>
      </c>
      <c r="J71" s="41">
        <v>3</v>
      </c>
      <c r="K71" s="41">
        <f t="shared" si="5"/>
        <v>1.5</v>
      </c>
      <c r="L71" s="64" t="s">
        <v>128</v>
      </c>
    </row>
    <row r="72" spans="1:12" s="1" customFormat="1" ht="24">
      <c r="A72" s="5">
        <v>8</v>
      </c>
      <c r="B72" s="25" t="s">
        <v>239</v>
      </c>
      <c r="C72" s="25" t="s">
        <v>240</v>
      </c>
      <c r="D72" s="25" t="s">
        <v>214</v>
      </c>
      <c r="E72" s="25" t="s">
        <v>217</v>
      </c>
      <c r="F72" s="25" t="s">
        <v>232</v>
      </c>
      <c r="G72" s="25" t="s">
        <v>219</v>
      </c>
      <c r="H72" s="25" t="s">
        <v>220</v>
      </c>
      <c r="I72" s="63">
        <v>10</v>
      </c>
      <c r="J72" s="41">
        <v>5</v>
      </c>
      <c r="K72" s="41">
        <f t="shared" si="5"/>
        <v>5</v>
      </c>
      <c r="L72" s="64" t="s">
        <v>128</v>
      </c>
    </row>
    <row r="73" spans="1:12" s="1" customFormat="1" ht="24">
      <c r="A73" s="5">
        <v>9</v>
      </c>
      <c r="B73" s="25" t="s">
        <v>241</v>
      </c>
      <c r="C73" s="25" t="s">
        <v>242</v>
      </c>
      <c r="D73" s="25" t="s">
        <v>214</v>
      </c>
      <c r="E73" s="25" t="s">
        <v>217</v>
      </c>
      <c r="F73" s="25" t="s">
        <v>243</v>
      </c>
      <c r="G73" s="25" t="s">
        <v>219</v>
      </c>
      <c r="H73" s="25" t="s">
        <v>220</v>
      </c>
      <c r="I73" s="63">
        <v>7</v>
      </c>
      <c r="J73" s="41">
        <v>3</v>
      </c>
      <c r="K73" s="41">
        <f t="shared" si="5"/>
        <v>4</v>
      </c>
      <c r="L73" s="64" t="s">
        <v>128</v>
      </c>
    </row>
  </sheetData>
  <sheetProtection/>
  <mergeCells count="12">
    <mergeCell ref="A1:B1"/>
    <mergeCell ref="A2:L2"/>
    <mergeCell ref="D3:E3"/>
    <mergeCell ref="G3:H3"/>
    <mergeCell ref="A3:A4"/>
    <mergeCell ref="B3:B4"/>
    <mergeCell ref="C3:C4"/>
    <mergeCell ref="F3:F4"/>
    <mergeCell ref="I3:I4"/>
    <mergeCell ref="J3:J4"/>
    <mergeCell ref="K3:K4"/>
    <mergeCell ref="L3:L4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翠翠</cp:lastModifiedBy>
  <dcterms:created xsi:type="dcterms:W3CDTF">2019-11-30T08:33:48Z</dcterms:created>
  <dcterms:modified xsi:type="dcterms:W3CDTF">2019-11-30T09:02:50Z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