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4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'21、专项'!$A$1:$L$18</definedName>
    <definedName name="_xlnm.Print_Area" localSheetId="22">'22、三公'!$A$1:$G$8</definedName>
    <definedName name="_xlnm.Print_Area" localSheetId="23">'23、政府采购预算表'!$A$1:$N$5</definedName>
    <definedName name="_xlnm.Print_Area" localSheetId="24">'24政府购买服务项目'!$A$1:$H$5</definedName>
    <definedName name="_xlnm.Print_Area" localSheetId="3">'3、部门支出表'!$A$1:$H$13</definedName>
    <definedName name="_xlnm.Print_Area" localSheetId="4">'4、部门支出总表(分类)'!$A$1:$R$13</definedName>
    <definedName name="_xlnm.Print_Area" localSheetId="5">'5、支出分类(政府预算)'!$A$1:$S$13</definedName>
    <definedName name="_xlnm.Print_Area" localSheetId="6">'6、财政拨款收支总表'!$A$1:$F$30</definedName>
    <definedName name="_xlnm.Print_Area" localSheetId="7">'7、一般预算支出表'!$A$1:$R$13</definedName>
    <definedName name="_xlnm.Print_Area" localSheetId="8">'8、一般预算基本支出表'!$A$1:$H$30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<sst xmlns="http://schemas.openxmlformats.org/spreadsheetml/2006/main" count="794" uniqueCount="357">
  <si>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</si>
  <si>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</si>
  <si>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</si>
  <si>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</si>
  <si>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</si>
  <si>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</si>
  <si>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</si>
  <si>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</si>
  <si>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单位名称：新田县财政局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</si>
  <si>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</si>
  <si>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</si>
  <si>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</si>
  <si>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</si>
  <si>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</si>
  <si>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</si>
  <si>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</si>
  <si>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</si>
  <si>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</si>
  <si>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</si>
  <si>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</si>
  <si>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</si>
  <si>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</si>
  <si>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</si>
  <si>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</si>
  <si>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</si>
  <si>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</si>
  <si>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</si>
  <si>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</si>
  <si>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</si>
  <si>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</si>
  <si>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</si>
  <si>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</si>
  <si>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</si>
  <si>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</si>
  <si>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</si>
  <si>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</si>
  <si>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</si>
  <si>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</si>
  <si>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</si>
  <si>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</si>
  <si>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</si>
  <si>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</si>
  <si>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</si>
  <si>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</si>
  <si>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</si>
  <si>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</si>
  <si>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</si>
  <si>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</si>
  <si>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</si>
  <si>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</si>
  <si>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</si>
  <si>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</si>
  <si>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</si>
  <si>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</si>
  <si>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</si>
  <si>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</si>
  <si>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</si>
  <si>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</si>
  <si>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</si>
  <si>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</si>
  <si>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</si>
  <si>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</si>
  <si>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</si>
  <si>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</si>
  <si>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</si>
  <si>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</si>
  <si>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</si>
  <si>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</si>
  <si>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</si>
  <si>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</si>
  <si>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</si>
  <si>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</si>
  <si>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</si>
  <si>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</si>
  <si>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</si>
  <si>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</si>
  <si>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</si>
  <si>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</si>
  <si>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</si>
  <si>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</si>
  <si>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</si>
  <si>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</si>
  <si>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</si>
  <si>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</si>
  <si>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</si>
  <si>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</si>
  <si>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</si>
  <si>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</si>
  <si>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</si>
  <si>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</si>
  <si>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</si>
  <si>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</si>
  <si>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</si>
  <si>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</si>
  <si>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</si>
  <si>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</si>
  <si>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</si>
  <si>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</si>
  <si>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</si>
  <si>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</si>
  <si>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</si>
  <si>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</si>
  <si>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</si>
  <si>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</si>
  <si>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</si>
  <si>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</si>
  <si>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</si>
  <si>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</si>
  <si>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</si>
  <si>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</si>
  <si>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</si>
  <si>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</si>
  <si>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119001</t>
  </si>
  <si>
    <t>新田县财政局本级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</si>
  <si>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</si>
  <si>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</si>
  <si>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</si>
  <si>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</si>
  <si>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</si>
  <si>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</si>
  <si>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</si>
  <si>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</si>
  <si>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</si>
  <si>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</si>
  <si>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</si>
  <si>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</si>
  <si>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</si>
  <si>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</si>
  <si>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</si>
  <si>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</si>
  <si>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</si>
  <si>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</si>
  <si>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06</t>
  </si>
  <si>
    <t xml:space="preserve">  财政事务</t>
  </si>
  <si>
    <t xml:space="preserve">    201</t>
  </si>
  <si>
    <t xml:space="preserve">  06</t>
  </si>
  <si>
    <t>01</t>
  </si>
  <si>
    <t xml:space="preserve">    行政运行（财政事务）</t>
  </si>
  <si>
    <t>02</t>
  </si>
  <si>
    <t xml:space="preserve">    一般行政管理事务（财政事务）</t>
  </si>
  <si>
    <t>05</t>
  </si>
  <si>
    <t xml:space="preserve">    财政国库业务</t>
  </si>
  <si>
    <t>07</t>
  </si>
  <si>
    <t xml:space="preserve">    信息化建设（财政事务）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</si>
  <si>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</si>
  <si>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</si>
  <si>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</si>
  <si>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</si>
  <si>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</si>
  <si>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</si>
  <si>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</si>
  <si>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</si>
  <si>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</si>
  <si>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</si>
  <si>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</si>
  <si>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</si>
  <si>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</si>
  <si>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</si>
  <si>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</si>
  <si>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</si>
  <si>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</si>
  <si>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</si>
  <si>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</si>
  <si>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</si>
  <si>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</si>
  <si>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</si>
  <si>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</si>
  <si>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</si>
  <si>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</si>
  <si>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</si>
  <si>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</si>
  <si>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</si>
  <si>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</si>
  <si>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</si>
  <si>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</si>
  <si>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</si>
  <si>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</si>
  <si>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</si>
  <si>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</si>
  <si>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</si>
  <si>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</si>
  <si>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</si>
  <si>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</si>
  <si>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</si>
  <si>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</si>
  <si>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</si>
  <si>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</si>
  <si>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</si>
  <si>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</si>
  <si>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</si>
  <si>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</si>
  <si>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</si>
  <si>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</si>
  <si>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</si>
  <si>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单位名称:新田县财政局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</si>
  <si>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</si>
  <si>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</si>
  <si>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</si>
  <si>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</si>
  <si>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</si>
  <si>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</si>
  <si>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</si>
  <si>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</si>
  <si>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</si>
  <si>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</si>
  <si>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</si>
  <si>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</si>
  <si>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</si>
  <si>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</si>
  <si>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</si>
  <si>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</si>
  <si>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</si>
  <si>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</si>
  <si>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</si>
  <si>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</si>
  <si>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</si>
  <si>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</si>
  <si>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其他交通费用</t>
  </si>
  <si>
    <t xml:space="preserve">  其他商品和服务支出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</si>
  <si>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</si>
  <si>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</si>
  <si>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</si>
  <si>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</si>
  <si>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</si>
  <si>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</si>
  <si>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</si>
  <si>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</si>
  <si>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</si>
  <si>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</si>
  <si>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</si>
  <si>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</si>
  <si>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</si>
  <si>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</si>
  <si>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</si>
  <si>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</si>
  <si>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</si>
  <si>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</si>
  <si>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</si>
  <si>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</si>
  <si>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</si>
  <si>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</si>
  <si>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</si>
  <si>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</si>
  <si>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</si>
  <si>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</si>
  <si>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</si>
  <si>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</si>
  <si>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</si>
  <si>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</si>
  <si>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</si>
  <si>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</si>
  <si>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</si>
  <si>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</si>
  <si>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</si>
  <si>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</si>
  <si>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</si>
  <si>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</si>
  <si>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</si>
  <si>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</si>
  <si>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</si>
  <si>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</si>
  <si>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</si>
  <si>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</si>
  <si>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</si>
  <si>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</si>
  <si>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</si>
  <si>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</si>
  <si>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</si>
  <si>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</si>
  <si>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</si>
  <si>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</si>
  <si>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</si>
  <si>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</si>
  <si>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</si>
  <si>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</si>
  <si>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</si>
  <si>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</si>
  <si>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</si>
  <si>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</si>
  <si>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</si>
  <si>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</si>
  <si>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</si>
  <si>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</si>
  <si>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</si>
  <si>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</si>
  <si>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</si>
  <si>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</si>
  <si>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</si>
  <si>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</si>
  <si>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</si>
  <si>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行政运行（财政事务）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</si>
  <si>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</si>
  <si>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</si>
  <si>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</si>
  <si>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</si>
  <si>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</si>
  <si>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</si>
  <si>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</si>
  <si>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</si>
  <si>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</si>
  <si>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</si>
  <si>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</si>
  <si>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</si>
  <si>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</si>
  <si>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</si>
  <si>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</si>
  <si>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</si>
  <si>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</si>
  <si>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</si>
  <si>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</si>
  <si>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</si>
  <si>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</si>
  <si>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</si>
  <si>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</si>
  <si>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</si>
  <si>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</si>
  <si>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</si>
  <si>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</si>
  <si>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</si>
  <si>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</si>
  <si>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一事一议工作经费</t>
  </si>
  <si>
    <t>国有资产管理经费</t>
  </si>
  <si>
    <t>工资统发经费</t>
  </si>
  <si>
    <t>财政监督</t>
  </si>
  <si>
    <t>电子卖场云平台服务费</t>
  </si>
  <si>
    <t>财政宣传经费</t>
  </si>
  <si>
    <t>国库集中支付经费</t>
  </si>
  <si>
    <t>决算报表资料印刷</t>
  </si>
  <si>
    <t>金财工程网络运行维护</t>
  </si>
  <si>
    <t>政府采购工作经费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</si>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</sst>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;[Red]#,##0"/>
    <numFmt numFmtId="178" formatCode="#,##0.00_);[Red]\(#,##0.00\)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8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8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8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8" fontId="1" fillId="0" borderId="21" xfId="0" applyNumberFormat="1" applyFont="1" applyFill="1" applyBorder="1" applyAlignment="1">
      <alignment horizontal="right" vertical="center" wrapText="1"/>
    </xf>
    <xf numFmtId="178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8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8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8" fontId="7" fillId="0" borderId="15" xfId="0" applyNumberFormat="1" applyFont="1" applyFill="1" applyBorder="1" applyAlignment="1">
      <alignment wrapText="1"/>
    </xf>
    <xf numFmtId="178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8" fontId="1" fillId="0" borderId="14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8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8" fontId="1" fillId="0" borderId="2" xfId="0" applyNumberFormat="1" applyFont="1" applyFill="1" applyBorder="1" applyAlignment="1">
      <alignment wrapText="1"/>
    </xf>
    <xf numFmtId="178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wrapText="1"/>
    </xf>
    <xf numFmtId="178" fontId="1" fillId="0" borderId="32" xfId="0" applyNumberFormat="1" applyFont="1" applyFill="1" applyBorder="1" applyAlignment="1">
      <alignment horizontal="right" vertical="center" wrapText="1"/>
    </xf>
    <xf numFmtId="178" fontId="1" fillId="0" borderId="10" xfId="0" applyNumberFormat="1" applyFont="1" applyFill="1" applyBorder="1" applyAlignment="1">
      <alignment wrapText="1"/>
    </xf>
    <xf numFmtId="178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178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8" fontId="1" fillId="0" borderId="10" xfId="0" applyNumberFormat="1" applyFont="1" applyBorder="1" applyAlignment="1">
      <alignment wrapText="1"/>
    </xf>
    <xf numFmtId="178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220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221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146</v>
      </c>
      <c r="B4" s="59"/>
      <c r="C4" s="60"/>
      <c r="D4" s="53" t="s">
        <v>124</v>
      </c>
      <c r="E4" s="35" t="s">
        <v>147</v>
      </c>
      <c r="F4" s="58" t="s">
        <v>222</v>
      </c>
      <c r="G4" s="59"/>
      <c r="H4" s="59"/>
      <c r="I4" s="59"/>
      <c r="J4" s="60"/>
      <c r="K4" s="107" t="s">
        <v>223</v>
      </c>
      <c r="L4" s="108"/>
      <c r="M4" s="108"/>
      <c r="N4" s="108"/>
      <c r="O4" s="108"/>
      <c r="P4" s="109"/>
      <c r="Q4" s="113" t="s">
        <v>224</v>
      </c>
      <c r="R4" s="107" t="s">
        <v>225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226</v>
      </c>
      <c r="H5" s="98" t="s">
        <v>227</v>
      </c>
      <c r="I5" s="87" t="s">
        <v>228</v>
      </c>
      <c r="J5" s="87" t="s">
        <v>229</v>
      </c>
      <c r="K5" s="110" t="s">
        <v>128</v>
      </c>
      <c r="L5" s="111" t="s">
        <v>230</v>
      </c>
      <c r="M5" s="111" t="s">
        <v>231</v>
      </c>
      <c r="N5" s="111" t="s">
        <v>232</v>
      </c>
      <c r="O5" s="111" t="s">
        <v>233</v>
      </c>
      <c r="P5" s="112" t="s">
        <v>234</v>
      </c>
      <c r="Q5" s="114"/>
      <c r="R5" s="113" t="s">
        <v>128</v>
      </c>
      <c r="S5" s="113" t="s">
        <v>235</v>
      </c>
      <c r="T5" s="113" t="s">
        <v>236</v>
      </c>
      <c r="U5" s="115" t="s">
        <v>225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704</v>
      </c>
      <c r="F6" s="50">
        <f t="shared" si="0"/>
        <v>537.57</v>
      </c>
      <c r="G6" s="50">
        <f t="shared" si="0"/>
        <v>298.23</v>
      </c>
      <c r="H6" s="50">
        <f t="shared" si="0"/>
        <v>51.84</v>
      </c>
      <c r="I6" s="50">
        <f t="shared" si="0"/>
        <v>0</v>
      </c>
      <c r="J6" s="56">
        <f t="shared" si="0"/>
        <v>187.5</v>
      </c>
      <c r="K6" s="50">
        <f t="shared" si="0"/>
        <v>109.9</v>
      </c>
      <c r="L6" s="50">
        <f t="shared" si="0"/>
        <v>75.37</v>
      </c>
      <c r="M6" s="50">
        <f t="shared" si="0"/>
        <v>0</v>
      </c>
      <c r="N6" s="50">
        <f t="shared" si="0"/>
        <v>32.56</v>
      </c>
      <c r="O6" s="50">
        <f t="shared" si="0"/>
        <v>0</v>
      </c>
      <c r="P6" s="50">
        <f t="shared" si="0"/>
        <v>1.97</v>
      </c>
      <c r="Q6" s="50">
        <f t="shared" si="0"/>
        <v>56.53</v>
      </c>
      <c r="R6" s="50">
        <f t="shared" si="0"/>
        <v>0</v>
      </c>
      <c r="S6" s="56">
        <f t="shared" si="0"/>
        <v>0</v>
      </c>
      <c r="T6" s="116">
        <f t="shared" si="0"/>
        <v>0</v>
      </c>
      <c r="U6" s="56">
        <f t="shared" si="0"/>
        <v>0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704</v>
      </c>
      <c r="F7" s="50">
        <f t="shared" si="1"/>
        <v>537.57</v>
      </c>
      <c r="G7" s="50">
        <f t="shared" si="1"/>
        <v>298.23</v>
      </c>
      <c r="H7" s="50">
        <f t="shared" si="1"/>
        <v>51.84</v>
      </c>
      <c r="I7" s="50">
        <f t="shared" si="1"/>
        <v>0</v>
      </c>
      <c r="J7" s="56">
        <f t="shared" si="1"/>
        <v>187.5</v>
      </c>
      <c r="K7" s="50">
        <f t="shared" si="1"/>
        <v>109.9</v>
      </c>
      <c r="L7" s="50">
        <f t="shared" si="1"/>
        <v>75.37</v>
      </c>
      <c r="M7" s="50">
        <f t="shared" si="1"/>
        <v>0</v>
      </c>
      <c r="N7" s="50">
        <f t="shared" si="1"/>
        <v>32.56</v>
      </c>
      <c r="O7" s="50">
        <f t="shared" si="1"/>
        <v>0</v>
      </c>
      <c r="P7" s="50">
        <f t="shared" si="1"/>
        <v>1.97</v>
      </c>
      <c r="Q7" s="50">
        <f t="shared" si="1"/>
        <v>56.53</v>
      </c>
      <c r="R7" s="50">
        <f t="shared" si="1"/>
        <v>0</v>
      </c>
      <c r="S7" s="56">
        <f t="shared" si="1"/>
        <v>0</v>
      </c>
      <c r="T7" s="116">
        <f t="shared" si="1"/>
        <v>0</v>
      </c>
      <c r="U7" s="56">
        <f t="shared" si="1"/>
        <v>0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704</v>
      </c>
      <c r="F8" s="50">
        <f t="shared" si="2"/>
        <v>537.57</v>
      </c>
      <c r="G8" s="50">
        <f t="shared" si="2"/>
        <v>298.23</v>
      </c>
      <c r="H8" s="50">
        <f t="shared" si="2"/>
        <v>51.84</v>
      </c>
      <c r="I8" s="50">
        <f t="shared" si="2"/>
        <v>0</v>
      </c>
      <c r="J8" s="56">
        <f t="shared" si="2"/>
        <v>187.5</v>
      </c>
      <c r="K8" s="50">
        <f t="shared" si="2"/>
        <v>109.9</v>
      </c>
      <c r="L8" s="50">
        <f t="shared" si="2"/>
        <v>75.37</v>
      </c>
      <c r="M8" s="50">
        <f t="shared" si="2"/>
        <v>0</v>
      </c>
      <c r="N8" s="50">
        <f t="shared" si="2"/>
        <v>32.56</v>
      </c>
      <c r="O8" s="50">
        <f t="shared" si="2"/>
        <v>0</v>
      </c>
      <c r="P8" s="50">
        <f t="shared" si="2"/>
        <v>1.97</v>
      </c>
      <c r="Q8" s="50">
        <f t="shared" si="2"/>
        <v>56.53</v>
      </c>
      <c r="R8" s="50">
        <f t="shared" si="2"/>
        <v>0</v>
      </c>
      <c r="S8" s="56">
        <f t="shared" si="2"/>
        <v>0</v>
      </c>
      <c r="T8" s="116">
        <f t="shared" si="2"/>
        <v>0</v>
      </c>
      <c r="U8" s="56">
        <f t="shared" si="2"/>
        <v>0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704</v>
      </c>
      <c r="F9" s="50">
        <v>537.57</v>
      </c>
      <c r="G9" s="50">
        <v>298.23</v>
      </c>
      <c r="H9" s="50">
        <v>51.84</v>
      </c>
      <c r="I9" s="50">
        <v>0</v>
      </c>
      <c r="J9" s="56">
        <v>187.5</v>
      </c>
      <c r="K9" s="50">
        <v>109.9</v>
      </c>
      <c r="L9" s="50">
        <v>75.37</v>
      </c>
      <c r="M9" s="50">
        <v>0</v>
      </c>
      <c r="N9" s="50">
        <v>32.56</v>
      </c>
      <c r="O9" s="50">
        <v>0</v>
      </c>
      <c r="P9" s="50">
        <v>1.97</v>
      </c>
      <c r="Q9" s="50">
        <v>56.53</v>
      </c>
      <c r="R9" s="50">
        <v>0</v>
      </c>
      <c r="S9" s="56">
        <v>0</v>
      </c>
      <c r="T9" s="116">
        <v>0</v>
      </c>
      <c r="U9" s="56">
        <v>0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237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146</v>
      </c>
      <c r="B4" s="59"/>
      <c r="C4" s="60"/>
      <c r="D4" s="53" t="s">
        <v>161</v>
      </c>
      <c r="E4" s="35" t="s">
        <v>147</v>
      </c>
      <c r="F4" s="58" t="s">
        <v>162</v>
      </c>
      <c r="G4" s="59"/>
      <c r="H4" s="59"/>
      <c r="I4" s="59"/>
      <c r="J4" s="60"/>
      <c r="K4" s="58" t="s">
        <v>166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239</v>
      </c>
      <c r="H5" s="35" t="s">
        <v>223</v>
      </c>
      <c r="I5" s="35" t="s">
        <v>224</v>
      </c>
      <c r="J5" s="35" t="s">
        <v>225</v>
      </c>
      <c r="K5" s="35" t="s">
        <v>128</v>
      </c>
      <c r="L5" s="35" t="s">
        <v>149</v>
      </c>
      <c r="M5" s="35" t="s">
        <v>240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704</v>
      </c>
      <c r="F6" s="50">
        <f t="shared" si="0"/>
        <v>704</v>
      </c>
      <c r="G6" s="50">
        <f t="shared" si="0"/>
        <v>537.57</v>
      </c>
      <c r="H6" s="50">
        <f t="shared" si="0"/>
        <v>109.9</v>
      </c>
      <c r="I6" s="50">
        <f t="shared" si="0"/>
        <v>56.53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704</v>
      </c>
      <c r="F7" s="50">
        <f t="shared" si="1"/>
        <v>704</v>
      </c>
      <c r="G7" s="50">
        <f t="shared" si="1"/>
        <v>537.57</v>
      </c>
      <c r="H7" s="50">
        <f t="shared" si="1"/>
        <v>109.9</v>
      </c>
      <c r="I7" s="50">
        <f t="shared" si="1"/>
        <v>56.53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704</v>
      </c>
      <c r="F8" s="50">
        <f t="shared" si="2"/>
        <v>704</v>
      </c>
      <c r="G8" s="50">
        <f t="shared" si="2"/>
        <v>537.57</v>
      </c>
      <c r="H8" s="50">
        <f t="shared" si="2"/>
        <v>109.9</v>
      </c>
      <c r="I8" s="50">
        <f t="shared" si="2"/>
        <v>56.53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704</v>
      </c>
      <c r="F9" s="50">
        <v>704</v>
      </c>
      <c r="G9" s="50">
        <v>537.57</v>
      </c>
      <c r="H9" s="50">
        <v>109.9</v>
      </c>
      <c r="I9" s="50">
        <v>56.53</v>
      </c>
      <c r="J9" s="50">
        <v>0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241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146</v>
      </c>
      <c r="B4" s="105"/>
      <c r="C4" s="105"/>
      <c r="D4" s="53" t="s">
        <v>124</v>
      </c>
      <c r="E4" s="35" t="s">
        <v>243</v>
      </c>
      <c r="F4" s="35" t="s">
        <v>244</v>
      </c>
      <c r="G4" s="35" t="s">
        <v>245</v>
      </c>
      <c r="H4" s="35" t="s">
        <v>246</v>
      </c>
      <c r="I4" s="35" t="s">
        <v>247</v>
      </c>
      <c r="J4" s="35" t="s">
        <v>248</v>
      </c>
      <c r="K4" s="35" t="s">
        <v>249</v>
      </c>
      <c r="L4" s="35" t="s">
        <v>250</v>
      </c>
      <c r="M4" s="35" t="s">
        <v>251</v>
      </c>
      <c r="N4" s="35" t="s">
        <v>252</v>
      </c>
      <c r="O4" s="61" t="s">
        <v>253</v>
      </c>
      <c r="P4" s="61" t="s">
        <v>254</v>
      </c>
      <c r="Q4" s="61" t="s">
        <v>255</v>
      </c>
      <c r="R4" s="35" t="s">
        <v>256</v>
      </c>
      <c r="S4" s="35" t="s">
        <v>257</v>
      </c>
      <c r="T4" s="35" t="s">
        <v>258</v>
      </c>
      <c r="U4" s="61" t="s">
        <v>259</v>
      </c>
      <c r="V4" s="35" t="s">
        <v>260</v>
      </c>
      <c r="W4" s="35" t="s">
        <v>261</v>
      </c>
      <c r="X4" s="35" t="s">
        <v>262</v>
      </c>
      <c r="Y4" s="35" t="s">
        <v>263</v>
      </c>
      <c r="Z4" s="35" t="s">
        <v>264</v>
      </c>
      <c r="AA4" s="35" t="s">
        <v>265</v>
      </c>
      <c r="AB4" s="35" t="s">
        <v>266</v>
      </c>
      <c r="AC4" s="35" t="s">
        <v>267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117.2</v>
      </c>
      <c r="F6" s="50">
        <f t="shared" si="0"/>
        <v>17</v>
      </c>
      <c r="G6" s="50">
        <f t="shared" si="0"/>
        <v>7</v>
      </c>
      <c r="H6" s="50">
        <f t="shared" si="0"/>
        <v>0</v>
      </c>
      <c r="I6" s="50">
        <f t="shared" si="0"/>
        <v>7</v>
      </c>
      <c r="J6" s="50">
        <f t="shared" si="0"/>
        <v>5</v>
      </c>
      <c r="K6" s="50">
        <f t="shared" si="0"/>
        <v>0</v>
      </c>
      <c r="L6" s="50">
        <f t="shared" si="0"/>
        <v>0</v>
      </c>
      <c r="M6" s="50">
        <f t="shared" si="0"/>
        <v>5</v>
      </c>
      <c r="N6" s="50">
        <f t="shared" si="0"/>
        <v>3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4</v>
      </c>
      <c r="S6" s="50">
        <f t="shared" si="0"/>
        <v>3.2</v>
      </c>
      <c r="T6" s="50">
        <f t="shared" si="0"/>
        <v>9.8</v>
      </c>
      <c r="U6" s="50">
        <f t="shared" si="0"/>
        <v>3</v>
      </c>
      <c r="V6" s="50">
        <f t="shared" si="0"/>
        <v>0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0</v>
      </c>
      <c r="AA6" s="56">
        <f t="shared" si="0"/>
        <v>4.2</v>
      </c>
      <c r="AB6" s="106">
        <f t="shared" si="0"/>
        <v>0</v>
      </c>
      <c r="AC6" s="106">
        <f t="shared" si="0"/>
        <v>49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117.2</v>
      </c>
      <c r="F7" s="50">
        <f t="shared" si="1"/>
        <v>17</v>
      </c>
      <c r="G7" s="50">
        <f t="shared" si="1"/>
        <v>7</v>
      </c>
      <c r="H7" s="50">
        <f t="shared" si="1"/>
        <v>0</v>
      </c>
      <c r="I7" s="50">
        <f t="shared" si="1"/>
        <v>7</v>
      </c>
      <c r="J7" s="50">
        <f t="shared" si="1"/>
        <v>5</v>
      </c>
      <c r="K7" s="50">
        <f t="shared" si="1"/>
        <v>0</v>
      </c>
      <c r="L7" s="50">
        <f t="shared" si="1"/>
        <v>0</v>
      </c>
      <c r="M7" s="50">
        <f t="shared" si="1"/>
        <v>5</v>
      </c>
      <c r="N7" s="50">
        <f t="shared" si="1"/>
        <v>3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4</v>
      </c>
      <c r="S7" s="50">
        <f t="shared" si="1"/>
        <v>3.2</v>
      </c>
      <c r="T7" s="50">
        <f t="shared" si="1"/>
        <v>9.8</v>
      </c>
      <c r="U7" s="50">
        <f t="shared" si="1"/>
        <v>3</v>
      </c>
      <c r="V7" s="50">
        <f t="shared" si="1"/>
        <v>0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0</v>
      </c>
      <c r="AA7" s="56">
        <f t="shared" si="1"/>
        <v>4.2</v>
      </c>
      <c r="AB7" s="106">
        <f t="shared" si="1"/>
        <v>0</v>
      </c>
      <c r="AC7" s="106">
        <f t="shared" si="1"/>
        <v>49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117.2</v>
      </c>
      <c r="F8" s="50">
        <f t="shared" si="2"/>
        <v>17</v>
      </c>
      <c r="G8" s="50">
        <f t="shared" si="2"/>
        <v>7</v>
      </c>
      <c r="H8" s="50">
        <f t="shared" si="2"/>
        <v>0</v>
      </c>
      <c r="I8" s="50">
        <f t="shared" si="2"/>
        <v>7</v>
      </c>
      <c r="J8" s="50">
        <f t="shared" si="2"/>
        <v>5</v>
      </c>
      <c r="K8" s="50">
        <f t="shared" si="2"/>
        <v>0</v>
      </c>
      <c r="L8" s="50">
        <f t="shared" si="2"/>
        <v>0</v>
      </c>
      <c r="M8" s="50">
        <f t="shared" si="2"/>
        <v>5</v>
      </c>
      <c r="N8" s="50">
        <f t="shared" si="2"/>
        <v>3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4</v>
      </c>
      <c r="S8" s="50">
        <f t="shared" si="2"/>
        <v>3.2</v>
      </c>
      <c r="T8" s="50">
        <f t="shared" si="2"/>
        <v>9.8</v>
      </c>
      <c r="U8" s="50">
        <f t="shared" si="2"/>
        <v>3</v>
      </c>
      <c r="V8" s="50">
        <f t="shared" si="2"/>
        <v>0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0</v>
      </c>
      <c r="AA8" s="56">
        <f t="shared" si="2"/>
        <v>4.2</v>
      </c>
      <c r="AB8" s="106">
        <f t="shared" si="2"/>
        <v>0</v>
      </c>
      <c r="AC8" s="106">
        <f t="shared" si="2"/>
        <v>49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117.2</v>
      </c>
      <c r="F9" s="50">
        <v>17</v>
      </c>
      <c r="G9" s="50">
        <v>7</v>
      </c>
      <c r="H9" s="50">
        <v>0</v>
      </c>
      <c r="I9" s="50">
        <v>7</v>
      </c>
      <c r="J9" s="50">
        <v>5</v>
      </c>
      <c r="K9" s="50">
        <v>0</v>
      </c>
      <c r="L9" s="50">
        <v>0</v>
      </c>
      <c r="M9" s="50">
        <v>5</v>
      </c>
      <c r="N9" s="50">
        <v>3</v>
      </c>
      <c r="O9" s="50">
        <v>0</v>
      </c>
      <c r="P9" s="50">
        <v>0</v>
      </c>
      <c r="Q9" s="50">
        <v>0</v>
      </c>
      <c r="R9" s="50">
        <v>4</v>
      </c>
      <c r="S9" s="50">
        <v>3.2</v>
      </c>
      <c r="T9" s="50">
        <v>9.8</v>
      </c>
      <c r="U9" s="50">
        <v>3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6">
        <v>4.2</v>
      </c>
      <c r="AB9" s="106">
        <v>0</v>
      </c>
      <c r="AC9" s="106">
        <v>49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268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146</v>
      </c>
      <c r="B4" s="97"/>
      <c r="C4" s="97"/>
      <c r="D4" s="53" t="s">
        <v>161</v>
      </c>
      <c r="E4" s="35" t="s">
        <v>95</v>
      </c>
      <c r="F4" s="58" t="s">
        <v>163</v>
      </c>
      <c r="G4" s="59"/>
      <c r="H4" s="59"/>
      <c r="I4" s="59"/>
      <c r="J4" s="59"/>
      <c r="K4" s="59"/>
      <c r="L4" s="59"/>
      <c r="M4" s="59"/>
      <c r="N4" s="60"/>
      <c r="O4" s="101" t="s">
        <v>166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270</v>
      </c>
      <c r="H5" s="35" t="s">
        <v>256</v>
      </c>
      <c r="I5" s="35" t="s">
        <v>257</v>
      </c>
      <c r="J5" s="35" t="s">
        <v>262</v>
      </c>
      <c r="K5" s="35" t="s">
        <v>258</v>
      </c>
      <c r="L5" s="35" t="s">
        <v>264</v>
      </c>
      <c r="M5" s="35" t="s">
        <v>252</v>
      </c>
      <c r="N5" s="35" t="s">
        <v>271</v>
      </c>
      <c r="O5" s="61" t="s">
        <v>128</v>
      </c>
      <c r="P5" s="35" t="s">
        <v>206</v>
      </c>
      <c r="Q5" s="35" t="s">
        <v>240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117.2</v>
      </c>
      <c r="F6" s="50">
        <f t="shared" si="0"/>
        <v>117.2</v>
      </c>
      <c r="G6" s="50">
        <f t="shared" si="0"/>
        <v>45.2</v>
      </c>
      <c r="H6" s="50">
        <f t="shared" si="0"/>
        <v>4</v>
      </c>
      <c r="I6" s="50">
        <f t="shared" si="0"/>
        <v>3.2</v>
      </c>
      <c r="J6" s="50">
        <f t="shared" si="0"/>
        <v>3</v>
      </c>
      <c r="K6" s="50">
        <f t="shared" si="0"/>
        <v>9.8</v>
      </c>
      <c r="L6" s="50">
        <f t="shared" si="0"/>
        <v>0</v>
      </c>
      <c r="M6" s="50">
        <f t="shared" si="0"/>
        <v>3</v>
      </c>
      <c r="N6" s="50">
        <f t="shared" si="0"/>
        <v>49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117.2</v>
      </c>
      <c r="F7" s="50">
        <f t="shared" si="1"/>
        <v>117.2</v>
      </c>
      <c r="G7" s="50">
        <f t="shared" si="1"/>
        <v>45.2</v>
      </c>
      <c r="H7" s="50">
        <f t="shared" si="1"/>
        <v>4</v>
      </c>
      <c r="I7" s="50">
        <f t="shared" si="1"/>
        <v>3.2</v>
      </c>
      <c r="J7" s="50">
        <f t="shared" si="1"/>
        <v>3</v>
      </c>
      <c r="K7" s="50">
        <f t="shared" si="1"/>
        <v>9.8</v>
      </c>
      <c r="L7" s="50">
        <f t="shared" si="1"/>
        <v>0</v>
      </c>
      <c r="M7" s="50">
        <f t="shared" si="1"/>
        <v>3</v>
      </c>
      <c r="N7" s="50">
        <f t="shared" si="1"/>
        <v>49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117.2</v>
      </c>
      <c r="F8" s="50">
        <f t="shared" si="2"/>
        <v>117.2</v>
      </c>
      <c r="G8" s="50">
        <f t="shared" si="2"/>
        <v>45.2</v>
      </c>
      <c r="H8" s="50">
        <f t="shared" si="2"/>
        <v>4</v>
      </c>
      <c r="I8" s="50">
        <f t="shared" si="2"/>
        <v>3.2</v>
      </c>
      <c r="J8" s="50">
        <f t="shared" si="2"/>
        <v>3</v>
      </c>
      <c r="K8" s="50">
        <f t="shared" si="2"/>
        <v>9.8</v>
      </c>
      <c r="L8" s="50">
        <f t="shared" si="2"/>
        <v>0</v>
      </c>
      <c r="M8" s="50">
        <f t="shared" si="2"/>
        <v>3</v>
      </c>
      <c r="N8" s="50">
        <f t="shared" si="2"/>
        <v>49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117.2</v>
      </c>
      <c r="F9" s="50">
        <v>117.2</v>
      </c>
      <c r="G9" s="50">
        <v>45.2</v>
      </c>
      <c r="H9" s="50">
        <v>4</v>
      </c>
      <c r="I9" s="50">
        <v>3.2</v>
      </c>
      <c r="J9" s="50">
        <v>3</v>
      </c>
      <c r="K9" s="50">
        <v>9.8</v>
      </c>
      <c r="L9" s="50">
        <v>0</v>
      </c>
      <c r="M9" s="50">
        <v>3</v>
      </c>
      <c r="N9" s="50">
        <v>49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272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194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146</v>
      </c>
      <c r="B4" s="85"/>
      <c r="C4" s="86"/>
      <c r="D4" s="53" t="s">
        <v>124</v>
      </c>
      <c r="E4" s="35" t="s">
        <v>95</v>
      </c>
      <c r="F4" s="35" t="s">
        <v>274</v>
      </c>
      <c r="G4" s="35" t="s">
        <v>275</v>
      </c>
      <c r="H4" s="35" t="s">
        <v>276</v>
      </c>
      <c r="I4" s="35" t="s">
        <v>277</v>
      </c>
      <c r="J4" s="35" t="s">
        <v>278</v>
      </c>
      <c r="K4" s="35" t="s">
        <v>279</v>
      </c>
      <c r="L4" s="35" t="s">
        <v>280</v>
      </c>
      <c r="M4" s="35" t="s">
        <v>281</v>
      </c>
      <c r="N4" s="35" t="s">
        <v>282</v>
      </c>
      <c r="O4" s="35" t="s">
        <v>283</v>
      </c>
      <c r="P4" s="35" t="s">
        <v>284</v>
      </c>
      <c r="Q4" s="53" t="s">
        <v>285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5.44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5.44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0</v>
      </c>
    </row>
    <row r="7" ht="23.25" customHeight="1" spans="1:17">
      <c r="A7" s="64" t="s">
        <v>129</v>
      </c>
      <c r="B7" s="64"/>
      <c r="C7" s="64"/>
      <c r="D7" s="65" t="s">
        <v>130</v>
      </c>
      <c r="E7" s="50">
        <f t="shared" ref="E7:Q7" si="1">E8</f>
        <v>5.44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5.44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0</v>
      </c>
    </row>
    <row r="8" ht="23.25" customHeight="1" spans="1:17">
      <c r="A8" s="64" t="s">
        <v>131</v>
      </c>
      <c r="B8" s="64" t="s">
        <v>132</v>
      </c>
      <c r="C8" s="64"/>
      <c r="D8" s="65" t="s">
        <v>133</v>
      </c>
      <c r="E8" s="50">
        <f t="shared" ref="E8:Q8" si="2">E9</f>
        <v>5.44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5.44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0</v>
      </c>
    </row>
    <row r="9" ht="23.25" customHeight="1" spans="1:17">
      <c r="A9" s="64" t="s">
        <v>134</v>
      </c>
      <c r="B9" s="64" t="s">
        <v>135</v>
      </c>
      <c r="C9" s="64" t="s">
        <v>136</v>
      </c>
      <c r="D9" s="65" t="s">
        <v>137</v>
      </c>
      <c r="E9" s="50">
        <v>5.44</v>
      </c>
      <c r="F9" s="50">
        <v>0</v>
      </c>
      <c r="G9" s="50">
        <v>0</v>
      </c>
      <c r="H9" s="50">
        <v>0</v>
      </c>
      <c r="I9" s="50">
        <v>0</v>
      </c>
      <c r="J9" s="50">
        <v>5.44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0</v>
      </c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286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287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146</v>
      </c>
      <c r="B4" s="85"/>
      <c r="C4" s="86"/>
      <c r="D4" s="53" t="s">
        <v>161</v>
      </c>
      <c r="E4" s="35" t="s">
        <v>95</v>
      </c>
      <c r="F4" s="35" t="s">
        <v>288</v>
      </c>
      <c r="G4" s="35" t="s">
        <v>281</v>
      </c>
      <c r="H4" s="35" t="s">
        <v>283</v>
      </c>
      <c r="I4" s="35" t="s">
        <v>289</v>
      </c>
      <c r="J4" s="35" t="s">
        <v>285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5.44</v>
      </c>
      <c r="F6" s="50">
        <f t="shared" si="0"/>
        <v>5.44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0</v>
      </c>
    </row>
    <row r="7" ht="23.25" customHeight="1" spans="1:10">
      <c r="A7" s="88" t="s">
        <v>129</v>
      </c>
      <c r="B7" s="88"/>
      <c r="C7" s="88"/>
      <c r="D7" s="65" t="s">
        <v>290</v>
      </c>
      <c r="E7" s="50">
        <f t="shared" ref="E7:J7" si="1">E8</f>
        <v>5.44</v>
      </c>
      <c r="F7" s="50">
        <f t="shared" si="1"/>
        <v>5.44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0</v>
      </c>
    </row>
    <row r="8" ht="23.25" customHeight="1" spans="1:10">
      <c r="A8" s="88" t="s">
        <v>131</v>
      </c>
      <c r="B8" s="88" t="s">
        <v>132</v>
      </c>
      <c r="C8" s="88"/>
      <c r="D8" s="65" t="s">
        <v>133</v>
      </c>
      <c r="E8" s="50">
        <f t="shared" ref="E8:J8" si="2">E9</f>
        <v>5.44</v>
      </c>
      <c r="F8" s="50">
        <f t="shared" si="2"/>
        <v>5.44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0</v>
      </c>
    </row>
    <row r="9" ht="23.25" customHeight="1" spans="1:10">
      <c r="A9" s="88" t="s">
        <v>134</v>
      </c>
      <c r="B9" s="88" t="s">
        <v>135</v>
      </c>
      <c r="C9" s="88" t="s">
        <v>136</v>
      </c>
      <c r="D9" s="65" t="s">
        <v>137</v>
      </c>
      <c r="E9" s="50">
        <v>5.44</v>
      </c>
      <c r="F9" s="50">
        <v>5.44</v>
      </c>
      <c r="G9" s="50">
        <v>0</v>
      </c>
      <c r="H9" s="50">
        <v>0</v>
      </c>
      <c r="I9" s="50">
        <v>0</v>
      </c>
      <c r="J9" s="56">
        <v>0</v>
      </c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291</v>
      </c>
      <c r="B1" s="2"/>
      <c r="C1" s="2"/>
      <c r="D1" s="2"/>
      <c r="E1" s="57"/>
      <c r="F1" s="57"/>
      <c r="G1" s="57"/>
    </row>
    <row r="2" ht="39.75" customHeight="1" spans="1:7">
      <c r="A2" s="31" t="s">
        <v>292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146</v>
      </c>
      <c r="B4" s="59"/>
      <c r="C4" s="60"/>
      <c r="D4" s="53" t="s">
        <v>124</v>
      </c>
      <c r="E4" s="58" t="s">
        <v>293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294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146</v>
      </c>
      <c r="B4" s="59"/>
      <c r="C4" s="60"/>
      <c r="D4" s="53" t="s">
        <v>161</v>
      </c>
      <c r="E4" s="35" t="s">
        <v>147</v>
      </c>
      <c r="F4" s="35" t="s">
        <v>162</v>
      </c>
      <c r="G4" s="61" t="s">
        <v>163</v>
      </c>
      <c r="H4" s="35" t="s">
        <v>164</v>
      </c>
      <c r="I4" s="35" t="s">
        <v>165</v>
      </c>
      <c r="J4" s="35" t="s">
        <v>166</v>
      </c>
      <c r="K4" s="35" t="s">
        <v>167</v>
      </c>
      <c r="L4" s="35" t="s">
        <v>168</v>
      </c>
      <c r="M4" s="35" t="s">
        <v>169</v>
      </c>
      <c r="N4" s="35" t="s">
        <v>151</v>
      </c>
      <c r="O4" s="35" t="s">
        <v>170</v>
      </c>
      <c r="P4" s="35" t="s">
        <v>171</v>
      </c>
      <c r="Q4" s="35" t="s">
        <v>296</v>
      </c>
      <c r="R4" s="35" t="s">
        <v>154</v>
      </c>
      <c r="S4" s="35" t="s">
        <v>158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297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146</v>
      </c>
      <c r="B4" s="59"/>
      <c r="C4" s="60"/>
      <c r="D4" s="53" t="s">
        <v>124</v>
      </c>
      <c r="E4" s="35" t="s">
        <v>147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148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149</v>
      </c>
      <c r="H5" s="35" t="s">
        <v>150</v>
      </c>
      <c r="I5" s="35" t="s">
        <v>151</v>
      </c>
      <c r="J5" s="35" t="s">
        <v>128</v>
      </c>
      <c r="K5" s="53" t="s">
        <v>299</v>
      </c>
      <c r="L5" s="53" t="s">
        <v>153</v>
      </c>
      <c r="M5" s="53" t="s">
        <v>154</v>
      </c>
      <c r="N5" s="53" t="s">
        <v>155</v>
      </c>
      <c r="O5" s="53" t="s">
        <v>156</v>
      </c>
      <c r="P5" s="53" t="s">
        <v>300</v>
      </c>
      <c r="Q5" s="79" t="s">
        <v>158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301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302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146</v>
      </c>
      <c r="B4" s="59"/>
      <c r="C4" s="60"/>
      <c r="D4" s="53" t="s">
        <v>124</v>
      </c>
      <c r="E4" s="35" t="s">
        <v>147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198</v>
      </c>
      <c r="H5" s="35" t="s">
        <v>191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909.64</v>
      </c>
      <c r="C6" s="133" t="s">
        <v>18</v>
      </c>
      <c r="D6" s="132">
        <v>909.64</v>
      </c>
      <c r="E6" s="133" t="s">
        <v>19</v>
      </c>
      <c r="F6" s="132">
        <v>826.64</v>
      </c>
      <c r="G6" s="131" t="s">
        <v>20</v>
      </c>
      <c r="H6" s="132">
        <v>704</v>
      </c>
    </row>
    <row r="7" s="1" customFormat="1" ht="18.75" customHeight="1" spans="1:8">
      <c r="A7" s="131" t="s">
        <v>21</v>
      </c>
      <c r="B7" s="132">
        <v>865.64</v>
      </c>
      <c r="C7" s="133" t="s">
        <v>22</v>
      </c>
      <c r="D7" s="132">
        <v>0</v>
      </c>
      <c r="E7" s="133" t="s">
        <v>23</v>
      </c>
      <c r="F7" s="132">
        <v>704</v>
      </c>
      <c r="G7" s="131" t="s">
        <v>24</v>
      </c>
      <c r="H7" s="132">
        <v>200.2</v>
      </c>
    </row>
    <row r="8" s="1" customFormat="1" ht="18.75" customHeight="1" spans="1:8">
      <c r="A8" s="131" t="s">
        <v>25</v>
      </c>
      <c r="B8" s="132">
        <v>44</v>
      </c>
      <c r="C8" s="133" t="s">
        <v>26</v>
      </c>
      <c r="D8" s="132">
        <v>0</v>
      </c>
      <c r="E8" s="133" t="s">
        <v>27</v>
      </c>
      <c r="F8" s="132">
        <v>117.2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44</v>
      </c>
      <c r="C9" s="133" t="s">
        <v>30</v>
      </c>
      <c r="D9" s="132">
        <v>0</v>
      </c>
      <c r="E9" s="133" t="s">
        <v>31</v>
      </c>
      <c r="F9" s="132">
        <v>5.44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83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83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5.44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909.64</v>
      </c>
      <c r="C31" s="145" t="s">
        <v>87</v>
      </c>
      <c r="D31" s="180">
        <v>909.64</v>
      </c>
      <c r="E31" s="146" t="s">
        <v>87</v>
      </c>
      <c r="F31" s="176">
        <v>909.64</v>
      </c>
      <c r="G31" s="145" t="s">
        <v>87</v>
      </c>
      <c r="H31" s="177">
        <v>909.64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909.64</v>
      </c>
      <c r="C33" s="185" t="s">
        <v>90</v>
      </c>
      <c r="D33" s="180">
        <v>909.64</v>
      </c>
      <c r="E33" s="146" t="s">
        <v>90</v>
      </c>
      <c r="F33" s="56">
        <v>909.64</v>
      </c>
      <c r="G33" s="145" t="s">
        <v>90</v>
      </c>
      <c r="H33" s="56">
        <v>909.64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D1"/>
    </sheetView>
  </sheetViews>
  <sheetFormatPr defaultColWidth="9" defaultRowHeight="14.25" outlineLevelRow="7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303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146</v>
      </c>
      <c r="B4" s="59"/>
      <c r="C4" s="60"/>
      <c r="D4" s="53" t="s">
        <v>124</v>
      </c>
      <c r="E4" s="35" t="s">
        <v>147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305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149</v>
      </c>
      <c r="H5" s="35" t="s">
        <v>150</v>
      </c>
      <c r="I5" s="35" t="s">
        <v>151</v>
      </c>
      <c r="J5" s="35" t="s">
        <v>128</v>
      </c>
      <c r="K5" s="53" t="s">
        <v>299</v>
      </c>
      <c r="L5" s="53" t="s">
        <v>153</v>
      </c>
      <c r="M5" s="53" t="s">
        <v>154</v>
      </c>
      <c r="N5" s="53" t="s">
        <v>155</v>
      </c>
      <c r="O5" s="53" t="s">
        <v>156</v>
      </c>
      <c r="P5" s="53" t="s">
        <v>168</v>
      </c>
      <c r="Q5" s="53" t="s">
        <v>158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306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307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146</v>
      </c>
      <c r="B4" s="59"/>
      <c r="C4" s="60"/>
      <c r="D4" s="53" t="s">
        <v>161</v>
      </c>
      <c r="E4" s="35" t="s">
        <v>147</v>
      </c>
      <c r="F4" s="35" t="s">
        <v>162</v>
      </c>
      <c r="G4" s="61" t="s">
        <v>163</v>
      </c>
      <c r="H4" s="35" t="s">
        <v>164</v>
      </c>
      <c r="I4" s="35" t="s">
        <v>165</v>
      </c>
      <c r="J4" s="35" t="s">
        <v>166</v>
      </c>
      <c r="K4" s="35" t="s">
        <v>167</v>
      </c>
      <c r="L4" s="35" t="s">
        <v>168</v>
      </c>
      <c r="M4" s="35" t="s">
        <v>169</v>
      </c>
      <c r="N4" s="35" t="s">
        <v>151</v>
      </c>
      <c r="O4" s="35" t="s">
        <v>170</v>
      </c>
      <c r="P4" s="35" t="s">
        <v>154</v>
      </c>
      <c r="Q4" s="35" t="s">
        <v>171</v>
      </c>
      <c r="R4" s="35" t="s">
        <v>296</v>
      </c>
      <c r="S4" s="35" t="s">
        <v>158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308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309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310</v>
      </c>
      <c r="B4" s="35" t="s">
        <v>95</v>
      </c>
      <c r="C4" s="36" t="s">
        <v>311</v>
      </c>
      <c r="D4" s="37"/>
      <c r="E4" s="38"/>
      <c r="F4" s="39" t="s">
        <v>312</v>
      </c>
      <c r="G4" s="40" t="s">
        <v>313</v>
      </c>
      <c r="H4" s="36" t="s">
        <v>314</v>
      </c>
      <c r="I4" s="38"/>
      <c r="J4" s="53" t="s">
        <v>315</v>
      </c>
      <c r="K4" s="35" t="s">
        <v>104</v>
      </c>
      <c r="L4" s="35" t="s">
        <v>316</v>
      </c>
    </row>
    <row r="5" ht="31.5" customHeight="1" spans="1:12">
      <c r="A5" s="41"/>
      <c r="B5" s="41"/>
      <c r="C5" s="42" t="s">
        <v>317</v>
      </c>
      <c r="D5" s="43" t="s">
        <v>318</v>
      </c>
      <c r="E5" s="43" t="s">
        <v>319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SUM(B9:B18)</f>
        <v>83</v>
      </c>
      <c r="C8" s="50">
        <f t="shared" si="0"/>
        <v>83</v>
      </c>
      <c r="D8" s="50">
        <f t="shared" si="0"/>
        <v>83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320</v>
      </c>
      <c r="B9" s="50">
        <v>6</v>
      </c>
      <c r="C9" s="50">
        <v>6</v>
      </c>
      <c r="D9" s="50">
        <v>6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321</v>
      </c>
      <c r="B10" s="50">
        <v>5</v>
      </c>
      <c r="C10" s="50">
        <v>5</v>
      </c>
      <c r="D10" s="50">
        <v>5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322</v>
      </c>
      <c r="B11" s="50">
        <v>4</v>
      </c>
      <c r="C11" s="50">
        <v>4</v>
      </c>
      <c r="D11" s="50">
        <v>4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49" t="s">
        <v>323</v>
      </c>
      <c r="B12" s="50">
        <v>8</v>
      </c>
      <c r="C12" s="50">
        <v>8</v>
      </c>
      <c r="D12" s="50">
        <v>8</v>
      </c>
      <c r="E12" s="50">
        <v>0</v>
      </c>
      <c r="F12" s="28">
        <v>0</v>
      </c>
      <c r="G12" s="28">
        <v>0</v>
      </c>
      <c r="H12" s="50">
        <v>0</v>
      </c>
      <c r="I12" s="50">
        <v>0</v>
      </c>
      <c r="J12" s="50">
        <v>0</v>
      </c>
      <c r="K12" s="50">
        <v>0</v>
      </c>
      <c r="L12" s="56">
        <v>0</v>
      </c>
    </row>
    <row r="13" ht="21.75" customHeight="1" spans="1:12">
      <c r="A13" s="49" t="s">
        <v>324</v>
      </c>
      <c r="B13" s="50">
        <v>17</v>
      </c>
      <c r="C13" s="50">
        <v>17</v>
      </c>
      <c r="D13" s="50">
        <v>17</v>
      </c>
      <c r="E13" s="50">
        <v>0</v>
      </c>
      <c r="F13" s="28">
        <v>0</v>
      </c>
      <c r="G13" s="28">
        <v>0</v>
      </c>
      <c r="H13" s="50">
        <v>0</v>
      </c>
      <c r="I13" s="50">
        <v>0</v>
      </c>
      <c r="J13" s="50">
        <v>0</v>
      </c>
      <c r="K13" s="50">
        <v>0</v>
      </c>
      <c r="L13" s="56">
        <v>0</v>
      </c>
    </row>
    <row r="14" ht="21.75" customHeight="1" spans="1:12">
      <c r="A14" s="49" t="s">
        <v>325</v>
      </c>
      <c r="B14" s="50">
        <v>4</v>
      </c>
      <c r="C14" s="50">
        <v>4</v>
      </c>
      <c r="D14" s="50">
        <v>4</v>
      </c>
      <c r="E14" s="50">
        <v>0</v>
      </c>
      <c r="F14" s="28">
        <v>0</v>
      </c>
      <c r="G14" s="28">
        <v>0</v>
      </c>
      <c r="H14" s="50">
        <v>0</v>
      </c>
      <c r="I14" s="50">
        <v>0</v>
      </c>
      <c r="J14" s="50">
        <v>0</v>
      </c>
      <c r="K14" s="50">
        <v>0</v>
      </c>
      <c r="L14" s="56">
        <v>0</v>
      </c>
    </row>
    <row r="15" ht="21.75" customHeight="1" spans="1:12">
      <c r="A15" s="49" t="s">
        <v>326</v>
      </c>
      <c r="B15" s="50">
        <v>13</v>
      </c>
      <c r="C15" s="50">
        <v>13</v>
      </c>
      <c r="D15" s="50">
        <v>13</v>
      </c>
      <c r="E15" s="50">
        <v>0</v>
      </c>
      <c r="F15" s="28">
        <v>0</v>
      </c>
      <c r="G15" s="28">
        <v>0</v>
      </c>
      <c r="H15" s="50">
        <v>0</v>
      </c>
      <c r="I15" s="50">
        <v>0</v>
      </c>
      <c r="J15" s="50">
        <v>0</v>
      </c>
      <c r="K15" s="50">
        <v>0</v>
      </c>
      <c r="L15" s="56">
        <v>0</v>
      </c>
    </row>
    <row r="16" ht="21.75" customHeight="1" spans="1:12">
      <c r="A16" s="49" t="s">
        <v>327</v>
      </c>
      <c r="B16" s="50">
        <v>5</v>
      </c>
      <c r="C16" s="50">
        <v>5</v>
      </c>
      <c r="D16" s="50">
        <v>5</v>
      </c>
      <c r="E16" s="50">
        <v>0</v>
      </c>
      <c r="F16" s="28">
        <v>0</v>
      </c>
      <c r="G16" s="28">
        <v>0</v>
      </c>
      <c r="H16" s="50">
        <v>0</v>
      </c>
      <c r="I16" s="50">
        <v>0</v>
      </c>
      <c r="J16" s="50">
        <v>0</v>
      </c>
      <c r="K16" s="50">
        <v>0</v>
      </c>
      <c r="L16" s="56">
        <v>0</v>
      </c>
    </row>
    <row r="17" ht="21.75" customHeight="1" spans="1:12">
      <c r="A17" s="49" t="s">
        <v>328</v>
      </c>
      <c r="B17" s="50">
        <v>16</v>
      </c>
      <c r="C17" s="50">
        <v>16</v>
      </c>
      <c r="D17" s="50">
        <v>16</v>
      </c>
      <c r="E17" s="50">
        <v>0</v>
      </c>
      <c r="F17" s="28">
        <v>0</v>
      </c>
      <c r="G17" s="28">
        <v>0</v>
      </c>
      <c r="H17" s="50">
        <v>0</v>
      </c>
      <c r="I17" s="50">
        <v>0</v>
      </c>
      <c r="J17" s="50">
        <v>0</v>
      </c>
      <c r="K17" s="50">
        <v>0</v>
      </c>
      <c r="L17" s="56">
        <v>0</v>
      </c>
    </row>
    <row r="18" ht="21.75" customHeight="1" spans="1:12">
      <c r="A18" s="49" t="s">
        <v>329</v>
      </c>
      <c r="B18" s="50">
        <v>5</v>
      </c>
      <c r="C18" s="50">
        <v>5</v>
      </c>
      <c r="D18" s="50">
        <v>5</v>
      </c>
      <c r="E18" s="50">
        <v>0</v>
      </c>
      <c r="F18" s="28">
        <v>0</v>
      </c>
      <c r="G18" s="28">
        <v>0</v>
      </c>
      <c r="H18" s="50">
        <v>0</v>
      </c>
      <c r="I18" s="50">
        <v>0</v>
      </c>
      <c r="J18" s="50">
        <v>0</v>
      </c>
      <c r="K18" s="50">
        <v>0</v>
      </c>
      <c r="L18" s="56">
        <v>0</v>
      </c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8" sqref="A8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330</v>
      </c>
      <c r="B1" s="2"/>
      <c r="C1" s="21"/>
      <c r="D1" s="21"/>
      <c r="E1" s="21"/>
      <c r="F1" s="21"/>
      <c r="G1" s="21"/>
    </row>
    <row r="2" ht="51.75" customHeight="1" spans="1:7">
      <c r="A2" s="22" t="s">
        <v>331</v>
      </c>
      <c r="B2" s="22"/>
      <c r="C2" s="22"/>
      <c r="D2" s="22"/>
      <c r="E2" s="22"/>
      <c r="F2" s="22"/>
      <c r="G2" s="22"/>
    </row>
    <row r="3" ht="17.25" customHeight="1" spans="1:7">
      <c r="A3" s="23" t="s">
        <v>194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332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258</v>
      </c>
      <c r="D5" s="25" t="s">
        <v>333</v>
      </c>
      <c r="E5" s="26" t="s">
        <v>334</v>
      </c>
      <c r="F5" s="26"/>
      <c r="G5" s="25" t="s">
        <v>335</v>
      </c>
    </row>
    <row r="6" customHeight="1" spans="1:7">
      <c r="A6" s="25"/>
      <c r="B6" s="25"/>
      <c r="C6" s="25"/>
      <c r="D6" s="25"/>
      <c r="E6" s="25" t="s">
        <v>336</v>
      </c>
      <c r="F6" s="25" t="s">
        <v>264</v>
      </c>
      <c r="G6" s="25"/>
    </row>
    <row r="7" s="1" customFormat="1" ht="20.25" customHeight="1" spans="1:7">
      <c r="A7" s="27" t="s">
        <v>128</v>
      </c>
      <c r="B7" s="28">
        <f t="shared" ref="B7:G7" si="0">B8</f>
        <v>9.8</v>
      </c>
      <c r="C7" s="28">
        <f t="shared" si="0"/>
        <v>9.8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ht="20.25" customHeight="1" spans="1:7">
      <c r="A8" s="27" t="s">
        <v>113</v>
      </c>
      <c r="B8" s="28">
        <v>9.8</v>
      </c>
      <c r="C8" s="28">
        <v>9.8</v>
      </c>
      <c r="D8" s="28">
        <v>0</v>
      </c>
      <c r="E8" s="28">
        <v>0</v>
      </c>
      <c r="F8" s="28">
        <v>0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showZeros="0" workbookViewId="0">
      <selection activeCell="A6" sqref="A6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337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339</v>
      </c>
      <c r="C4" s="6" t="s">
        <v>340</v>
      </c>
      <c r="D4" s="6" t="s">
        <v>341</v>
      </c>
      <c r="E4" s="6" t="s">
        <v>342</v>
      </c>
      <c r="F4" s="6" t="s">
        <v>343</v>
      </c>
      <c r="G4" s="6" t="s">
        <v>344</v>
      </c>
      <c r="H4" s="15" t="s">
        <v>345</v>
      </c>
      <c r="I4" s="19"/>
      <c r="J4" s="20"/>
      <c r="K4" s="6" t="s">
        <v>346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347</v>
      </c>
      <c r="J5" s="16" t="s">
        <v>348</v>
      </c>
      <c r="K5" s="8"/>
    </row>
    <row r="6" s="1" customFormat="1" ht="21" customHeight="1" spans="1:11">
      <c r="A6" s="17" t="s">
        <v>113</v>
      </c>
      <c r="B6" s="9"/>
      <c r="C6" s="9"/>
      <c r="D6" s="9"/>
      <c r="E6" s="18"/>
      <c r="F6" s="9"/>
      <c r="G6" s="10"/>
      <c r="H6" s="10"/>
      <c r="I6" s="10"/>
      <c r="J6" s="10"/>
      <c r="K6" s="9"/>
    </row>
    <row r="7" customHeight="1"/>
    <row r="8" customHeight="1"/>
    <row r="9" customHeight="1"/>
    <row r="10" customHeight="1" spans="9:9">
      <c r="I10" s="4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tabSelected="1" workbookViewId="0">
      <selection activeCell="A6" sqref="A6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349</v>
      </c>
      <c r="B1" s="2"/>
    </row>
    <row r="2" ht="20.25" customHeight="1" spans="1:8">
      <c r="A2" s="3" t="s">
        <v>350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351</v>
      </c>
      <c r="B4" s="6" t="s">
        <v>352</v>
      </c>
      <c r="C4" s="7" t="s">
        <v>353</v>
      </c>
      <c r="D4" s="7"/>
      <c r="E4" s="7"/>
      <c r="F4" s="7"/>
      <c r="G4" s="7" t="s">
        <v>354</v>
      </c>
      <c r="H4" s="6" t="s">
        <v>355</v>
      </c>
    </row>
    <row r="5" ht="28.5" customHeight="1" spans="1:8">
      <c r="A5" s="8"/>
      <c r="B5" s="8"/>
      <c r="C5" s="7" t="s">
        <v>128</v>
      </c>
      <c r="D5" s="7" t="s">
        <v>356</v>
      </c>
      <c r="E5" s="7" t="s">
        <v>314</v>
      </c>
      <c r="F5" s="7" t="s">
        <v>348</v>
      </c>
      <c r="G5" s="7"/>
      <c r="H5" s="8"/>
    </row>
    <row r="6" s="1" customFormat="1" ht="20.25" customHeight="1" spans="1:8">
      <c r="A6" s="9" t="s">
        <v>113</v>
      </c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C1"/>
    </sheetView>
  </sheetViews>
  <sheetFormatPr defaultColWidth="9" defaultRowHeight="14.25" outlineLevelRow="6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909.64</v>
      </c>
      <c r="D7" s="158">
        <v>909.64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909.64</v>
      </c>
      <c r="F7" s="50">
        <f t="shared" si="0"/>
        <v>826.64</v>
      </c>
      <c r="G7" s="28">
        <f t="shared" si="0"/>
        <v>83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909.64</v>
      </c>
      <c r="F8" s="50">
        <f t="shared" si="1"/>
        <v>826.64</v>
      </c>
      <c r="G8" s="28">
        <f t="shared" si="1"/>
        <v>83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SUM(E10:E13)</f>
        <v>909.64</v>
      </c>
      <c r="F9" s="50">
        <f t="shared" si="2"/>
        <v>826.64</v>
      </c>
      <c r="G9" s="28">
        <f t="shared" si="2"/>
        <v>83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826.64</v>
      </c>
      <c r="F10" s="50">
        <v>826.64</v>
      </c>
      <c r="G10" s="28">
        <v>0</v>
      </c>
      <c r="H10" s="28">
        <v>0</v>
      </c>
      <c r="I10" s="154">
        <v>0</v>
      </c>
      <c r="J10" s="154">
        <v>0</v>
      </c>
    </row>
    <row r="11" ht="24" customHeight="1" spans="1:10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37</v>
      </c>
      <c r="F11" s="50">
        <v>0</v>
      </c>
      <c r="G11" s="28">
        <v>37</v>
      </c>
      <c r="H11" s="28">
        <v>0</v>
      </c>
      <c r="I11" s="154">
        <v>0</v>
      </c>
      <c r="J11" s="154">
        <v>0</v>
      </c>
    </row>
    <row r="12" ht="24" customHeight="1" spans="1:10">
      <c r="A12" s="64" t="s">
        <v>134</v>
      </c>
      <c r="B12" s="64" t="s">
        <v>135</v>
      </c>
      <c r="C12" s="64" t="s">
        <v>140</v>
      </c>
      <c r="D12" s="65" t="s">
        <v>141</v>
      </c>
      <c r="E12" s="50">
        <v>13</v>
      </c>
      <c r="F12" s="50">
        <v>0</v>
      </c>
      <c r="G12" s="28">
        <v>13</v>
      </c>
      <c r="H12" s="28">
        <v>0</v>
      </c>
      <c r="I12" s="154">
        <v>0</v>
      </c>
      <c r="J12" s="154">
        <v>0</v>
      </c>
    </row>
    <row r="13" ht="24" customHeight="1" spans="1:10">
      <c r="A13" s="64" t="s">
        <v>134</v>
      </c>
      <c r="B13" s="64" t="s">
        <v>135</v>
      </c>
      <c r="C13" s="64" t="s">
        <v>142</v>
      </c>
      <c r="D13" s="65" t="s">
        <v>143</v>
      </c>
      <c r="E13" s="50">
        <v>33</v>
      </c>
      <c r="F13" s="50">
        <v>0</v>
      </c>
      <c r="G13" s="28">
        <v>33</v>
      </c>
      <c r="H13" s="28">
        <v>0</v>
      </c>
      <c r="I13" s="154">
        <v>0</v>
      </c>
      <c r="J13" s="154">
        <v>0</v>
      </c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18" max="18" width="9.75" customWidth="1"/>
  </cols>
  <sheetData>
    <row r="1" customHeight="1" spans="1:18">
      <c r="A1" s="2" t="s">
        <v>144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146</v>
      </c>
      <c r="B4" s="59"/>
      <c r="C4" s="59"/>
      <c r="D4" s="60"/>
      <c r="E4" s="35" t="s">
        <v>147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148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149</v>
      </c>
      <c r="H5" s="35" t="s">
        <v>150</v>
      </c>
      <c r="I5" s="35" t="s">
        <v>151</v>
      </c>
      <c r="J5" s="35" t="s">
        <v>128</v>
      </c>
      <c r="K5" s="61" t="s">
        <v>152</v>
      </c>
      <c r="L5" s="61" t="s">
        <v>153</v>
      </c>
      <c r="M5" s="61" t="s">
        <v>154</v>
      </c>
      <c r="N5" s="61" t="s">
        <v>155</v>
      </c>
      <c r="O5" s="35" t="s">
        <v>156</v>
      </c>
      <c r="P5" s="148" t="s">
        <v>157</v>
      </c>
      <c r="Q5" s="35" t="s">
        <v>158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909.64</v>
      </c>
      <c r="F7" s="50">
        <f t="shared" si="0"/>
        <v>826.64</v>
      </c>
      <c r="G7" s="50">
        <f t="shared" si="0"/>
        <v>704</v>
      </c>
      <c r="H7" s="50">
        <f t="shared" si="0"/>
        <v>117.2</v>
      </c>
      <c r="I7" s="56">
        <f t="shared" si="0"/>
        <v>5.44</v>
      </c>
      <c r="J7" s="56">
        <f t="shared" si="0"/>
        <v>83</v>
      </c>
      <c r="K7" s="56">
        <f t="shared" si="0"/>
        <v>83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909.64</v>
      </c>
      <c r="F8" s="50">
        <f t="shared" si="1"/>
        <v>826.64</v>
      </c>
      <c r="G8" s="50">
        <f t="shared" si="1"/>
        <v>704</v>
      </c>
      <c r="H8" s="50">
        <f t="shared" si="1"/>
        <v>117.2</v>
      </c>
      <c r="I8" s="56">
        <f t="shared" si="1"/>
        <v>5.44</v>
      </c>
      <c r="J8" s="56">
        <f t="shared" si="1"/>
        <v>83</v>
      </c>
      <c r="K8" s="56">
        <f t="shared" si="1"/>
        <v>83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SUM(E10:E13)</f>
        <v>909.64</v>
      </c>
      <c r="F9" s="50">
        <f t="shared" si="2"/>
        <v>826.64</v>
      </c>
      <c r="G9" s="50">
        <f t="shared" si="2"/>
        <v>704</v>
      </c>
      <c r="H9" s="50">
        <f t="shared" si="2"/>
        <v>117.2</v>
      </c>
      <c r="I9" s="56">
        <f t="shared" si="2"/>
        <v>5.44</v>
      </c>
      <c r="J9" s="56">
        <f t="shared" si="2"/>
        <v>83</v>
      </c>
      <c r="K9" s="56">
        <f t="shared" si="2"/>
        <v>83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826.64</v>
      </c>
      <c r="F10" s="50">
        <v>826.64</v>
      </c>
      <c r="G10" s="50">
        <v>704</v>
      </c>
      <c r="H10" s="50">
        <v>117.2</v>
      </c>
      <c r="I10" s="56">
        <v>5.44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88" t="s">
        <v>134</v>
      </c>
      <c r="B11" s="88" t="s">
        <v>135</v>
      </c>
      <c r="C11" s="88" t="s">
        <v>138</v>
      </c>
      <c r="D11" s="99" t="s">
        <v>139</v>
      </c>
      <c r="E11" s="50">
        <v>37</v>
      </c>
      <c r="F11" s="50">
        <v>0</v>
      </c>
      <c r="G11" s="50">
        <v>0</v>
      </c>
      <c r="H11" s="50">
        <v>0</v>
      </c>
      <c r="I11" s="56">
        <v>0</v>
      </c>
      <c r="J11" s="56">
        <v>37</v>
      </c>
      <c r="K11" s="56">
        <v>37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</row>
    <row r="12" ht="24" customHeight="1" spans="1:18">
      <c r="A12" s="88" t="s">
        <v>134</v>
      </c>
      <c r="B12" s="88" t="s">
        <v>135</v>
      </c>
      <c r="C12" s="88" t="s">
        <v>140</v>
      </c>
      <c r="D12" s="99" t="s">
        <v>141</v>
      </c>
      <c r="E12" s="50">
        <v>13</v>
      </c>
      <c r="F12" s="50">
        <v>0</v>
      </c>
      <c r="G12" s="50">
        <v>0</v>
      </c>
      <c r="H12" s="50">
        <v>0</v>
      </c>
      <c r="I12" s="56">
        <v>0</v>
      </c>
      <c r="J12" s="56">
        <v>13</v>
      </c>
      <c r="K12" s="56">
        <v>13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</row>
    <row r="13" ht="24" customHeight="1" spans="1:18">
      <c r="A13" s="88" t="s">
        <v>134</v>
      </c>
      <c r="B13" s="88" t="s">
        <v>135</v>
      </c>
      <c r="C13" s="88" t="s">
        <v>142</v>
      </c>
      <c r="D13" s="99" t="s">
        <v>143</v>
      </c>
      <c r="E13" s="50">
        <v>33</v>
      </c>
      <c r="F13" s="50">
        <v>0</v>
      </c>
      <c r="G13" s="50">
        <v>0</v>
      </c>
      <c r="H13" s="50">
        <v>0</v>
      </c>
      <c r="I13" s="56">
        <v>0</v>
      </c>
      <c r="J13" s="56">
        <v>33</v>
      </c>
      <c r="K13" s="56">
        <v>33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159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146</v>
      </c>
      <c r="B4" s="59"/>
      <c r="C4" s="60"/>
      <c r="D4" s="53" t="s">
        <v>161</v>
      </c>
      <c r="E4" s="35" t="s">
        <v>147</v>
      </c>
      <c r="F4" s="35" t="s">
        <v>162</v>
      </c>
      <c r="G4" s="61" t="s">
        <v>163</v>
      </c>
      <c r="H4" s="35" t="s">
        <v>164</v>
      </c>
      <c r="I4" s="35" t="s">
        <v>165</v>
      </c>
      <c r="J4" s="35" t="s">
        <v>166</v>
      </c>
      <c r="K4" s="35" t="s">
        <v>167</v>
      </c>
      <c r="L4" s="35" t="s">
        <v>168</v>
      </c>
      <c r="M4" s="35" t="s">
        <v>169</v>
      </c>
      <c r="N4" s="35" t="s">
        <v>151</v>
      </c>
      <c r="O4" s="35" t="s">
        <v>170</v>
      </c>
      <c r="P4" s="35" t="s">
        <v>154</v>
      </c>
      <c r="Q4" s="35" t="s">
        <v>171</v>
      </c>
      <c r="R4" s="35" t="s">
        <v>172</v>
      </c>
      <c r="S4" s="35" t="s">
        <v>158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909.64</v>
      </c>
      <c r="F7" s="147">
        <f t="shared" si="0"/>
        <v>704</v>
      </c>
      <c r="G7" s="147">
        <f t="shared" si="0"/>
        <v>200.2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5.44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909.64</v>
      </c>
      <c r="F8" s="147">
        <f t="shared" si="1"/>
        <v>704</v>
      </c>
      <c r="G8" s="147">
        <f t="shared" si="1"/>
        <v>200.2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5.44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SUM(E10:E13)</f>
        <v>909.64</v>
      </c>
      <c r="F9" s="147">
        <f t="shared" si="2"/>
        <v>704</v>
      </c>
      <c r="G9" s="147">
        <f t="shared" si="2"/>
        <v>200.2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5.44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826.64</v>
      </c>
      <c r="F10" s="147">
        <v>704</v>
      </c>
      <c r="G10" s="147">
        <v>117.2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5.44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88" t="s">
        <v>134</v>
      </c>
      <c r="B11" s="88" t="s">
        <v>135</v>
      </c>
      <c r="C11" s="88" t="s">
        <v>138</v>
      </c>
      <c r="D11" s="99" t="s">
        <v>139</v>
      </c>
      <c r="E11" s="147">
        <v>37</v>
      </c>
      <c r="F11" s="147">
        <v>0</v>
      </c>
      <c r="G11" s="147">
        <v>37</v>
      </c>
      <c r="H11" s="147">
        <v>0</v>
      </c>
      <c r="I11" s="147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147">
        <v>0</v>
      </c>
    </row>
    <row r="12" ht="21.75" customHeight="1" spans="1:19">
      <c r="A12" s="88" t="s">
        <v>134</v>
      </c>
      <c r="B12" s="88" t="s">
        <v>135</v>
      </c>
      <c r="C12" s="88" t="s">
        <v>140</v>
      </c>
      <c r="D12" s="99" t="s">
        <v>141</v>
      </c>
      <c r="E12" s="147">
        <v>13</v>
      </c>
      <c r="F12" s="147">
        <v>0</v>
      </c>
      <c r="G12" s="147">
        <v>13</v>
      </c>
      <c r="H12" s="147">
        <v>0</v>
      </c>
      <c r="I12" s="147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147">
        <v>0</v>
      </c>
    </row>
    <row r="13" ht="21.75" customHeight="1" spans="1:19">
      <c r="A13" s="88" t="s">
        <v>134</v>
      </c>
      <c r="B13" s="88" t="s">
        <v>135</v>
      </c>
      <c r="C13" s="88" t="s">
        <v>142</v>
      </c>
      <c r="D13" s="99" t="s">
        <v>143</v>
      </c>
      <c r="E13" s="147">
        <v>33</v>
      </c>
      <c r="F13" s="147">
        <v>0</v>
      </c>
      <c r="G13" s="147">
        <v>33</v>
      </c>
      <c r="H13" s="147">
        <v>0</v>
      </c>
      <c r="I13" s="147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147">
        <v>0</v>
      </c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173</v>
      </c>
      <c r="B1" s="2"/>
      <c r="C1" s="2"/>
      <c r="D1" s="2"/>
      <c r="E1" s="21"/>
      <c r="F1" s="21"/>
    </row>
    <row r="2" ht="36.75" customHeight="1" spans="1:6">
      <c r="A2" s="124" t="s">
        <v>174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909.64</v>
      </c>
      <c r="C6" s="129" t="s">
        <v>175</v>
      </c>
      <c r="D6" s="128">
        <v>909.64</v>
      </c>
      <c r="E6" s="130">
        <v>909.64</v>
      </c>
      <c r="F6" s="128">
        <v>0</v>
      </c>
    </row>
    <row r="7" s="1" customFormat="1" ht="17.25" customHeight="1" spans="1:6">
      <c r="A7" s="131" t="s">
        <v>176</v>
      </c>
      <c r="B7" s="132">
        <v>909.64</v>
      </c>
      <c r="C7" s="133" t="s">
        <v>18</v>
      </c>
      <c r="D7" s="132">
        <v>909.64</v>
      </c>
      <c r="E7" s="134">
        <v>909.64</v>
      </c>
      <c r="F7" s="132">
        <v>0</v>
      </c>
    </row>
    <row r="8" s="1" customFormat="1" ht="17.25" customHeight="1" spans="1:6">
      <c r="A8" s="131" t="s">
        <v>177</v>
      </c>
      <c r="B8" s="132">
        <v>865.64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178</v>
      </c>
      <c r="B9" s="132">
        <v>44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44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179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180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181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182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176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180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181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183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184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185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186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187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909.64</v>
      </c>
      <c r="C32" s="146" t="s">
        <v>90</v>
      </c>
      <c r="D32" s="56">
        <v>909.64</v>
      </c>
      <c r="E32" s="116">
        <v>909.64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188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189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146</v>
      </c>
      <c r="B4" s="59"/>
      <c r="C4" s="59"/>
      <c r="D4" s="60"/>
      <c r="E4" s="35" t="s">
        <v>147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190</v>
      </c>
      <c r="H5" s="121" t="s">
        <v>191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909.64</v>
      </c>
      <c r="F7" s="122">
        <f>F8</f>
        <v>826.64</v>
      </c>
      <c r="G7" s="123">
        <f>G8</f>
        <v>821.2</v>
      </c>
      <c r="H7" s="122">
        <f>H8</f>
        <v>117.2</v>
      </c>
      <c r="I7" s="122">
        <f>I8</f>
        <v>83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909.64</v>
      </c>
      <c r="F8" s="122">
        <f>F9</f>
        <v>826.64</v>
      </c>
      <c r="G8" s="123">
        <f>G9</f>
        <v>821.2</v>
      </c>
      <c r="H8" s="122">
        <f>H9</f>
        <v>117.2</v>
      </c>
      <c r="I8" s="122">
        <f>I9</f>
        <v>83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SUM(E10:E13)</f>
        <v>909.64</v>
      </c>
      <c r="F9" s="122">
        <f>SUM(F10:F13)</f>
        <v>826.64</v>
      </c>
      <c r="G9" s="123">
        <f>SUM(G10:G13)</f>
        <v>821.2</v>
      </c>
      <c r="H9" s="122">
        <f>SUM(H10:H13)</f>
        <v>117.2</v>
      </c>
      <c r="I9" s="122">
        <f>SUM(I10:I13)</f>
        <v>83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826.64</v>
      </c>
      <c r="F10" s="122">
        <v>826.64</v>
      </c>
      <c r="G10" s="123">
        <v>821.2</v>
      </c>
      <c r="H10" s="122">
        <v>117.2</v>
      </c>
      <c r="I10" s="122">
        <v>0</v>
      </c>
    </row>
    <row r="11" ht="19.5" customHeight="1" spans="1:9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37</v>
      </c>
      <c r="F11" s="122">
        <v>0</v>
      </c>
      <c r="G11" s="123">
        <v>0</v>
      </c>
      <c r="H11" s="122">
        <v>0</v>
      </c>
      <c r="I11" s="122">
        <v>37</v>
      </c>
    </row>
    <row r="12" ht="19.5" customHeight="1" spans="1:9">
      <c r="A12" s="64" t="s">
        <v>134</v>
      </c>
      <c r="B12" s="64" t="s">
        <v>135</v>
      </c>
      <c r="C12" s="64" t="s">
        <v>140</v>
      </c>
      <c r="D12" s="65" t="s">
        <v>141</v>
      </c>
      <c r="E12" s="50">
        <v>13</v>
      </c>
      <c r="F12" s="122">
        <v>0</v>
      </c>
      <c r="G12" s="123">
        <v>0</v>
      </c>
      <c r="H12" s="122">
        <v>0</v>
      </c>
      <c r="I12" s="122">
        <v>13</v>
      </c>
    </row>
    <row r="13" ht="19.5" customHeight="1" spans="1:9">
      <c r="A13" s="64" t="s">
        <v>134</v>
      </c>
      <c r="B13" s="64" t="s">
        <v>135</v>
      </c>
      <c r="C13" s="64" t="s">
        <v>142</v>
      </c>
      <c r="D13" s="65" t="s">
        <v>143</v>
      </c>
      <c r="E13" s="50">
        <v>33</v>
      </c>
      <c r="F13" s="122">
        <v>0</v>
      </c>
      <c r="G13" s="123">
        <v>0</v>
      </c>
      <c r="H13" s="122">
        <v>0</v>
      </c>
      <c r="I13" s="122">
        <v>33</v>
      </c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192</v>
      </c>
      <c r="B1" s="2"/>
      <c r="C1" s="57"/>
      <c r="D1" s="57"/>
      <c r="E1" s="57"/>
    </row>
    <row r="2" ht="48.75" customHeight="1" spans="1:5">
      <c r="A2" s="31" t="s">
        <v>193</v>
      </c>
      <c r="B2" s="31"/>
      <c r="C2" s="31"/>
      <c r="D2" s="31"/>
      <c r="E2" s="31"/>
    </row>
    <row r="3" ht="18" customHeight="1" spans="1:5">
      <c r="A3" s="32" t="s">
        <v>194</v>
      </c>
      <c r="B3" s="33"/>
      <c r="C3" s="117"/>
      <c r="D3" s="117"/>
      <c r="E3" s="118" t="s">
        <v>116</v>
      </c>
    </row>
    <row r="4" customHeight="1" spans="1:5">
      <c r="A4" s="58" t="s">
        <v>195</v>
      </c>
      <c r="B4" s="60"/>
      <c r="C4" s="104" t="s">
        <v>118</v>
      </c>
      <c r="D4" s="119"/>
      <c r="E4" s="104"/>
    </row>
    <row r="5" ht="21.75" customHeight="1" spans="1:5">
      <c r="A5" s="35" t="s">
        <v>196</v>
      </c>
      <c r="B5" s="35" t="s">
        <v>197</v>
      </c>
      <c r="C5" s="35" t="s">
        <v>128</v>
      </c>
      <c r="D5" s="35" t="s">
        <v>198</v>
      </c>
      <c r="E5" s="35" t="s">
        <v>191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C8+C16+C29</f>
        <v>826.64</v>
      </c>
      <c r="D7" s="56">
        <f>D8+D16+D29</f>
        <v>709.44</v>
      </c>
      <c r="E7" s="56">
        <f>E8+E16+E29</f>
        <v>117.2</v>
      </c>
    </row>
    <row r="8" ht="26.25" customHeight="1" spans="1:5">
      <c r="A8" s="120">
        <v>301</v>
      </c>
      <c r="B8" s="120" t="s">
        <v>149</v>
      </c>
      <c r="C8" s="56">
        <f>SUM(C9:C15)</f>
        <v>704</v>
      </c>
      <c r="D8" s="56">
        <f>SUM(D9:D15)</f>
        <v>704</v>
      </c>
      <c r="E8" s="56">
        <f>SUM(E9:E15)</f>
        <v>0</v>
      </c>
    </row>
    <row r="9" ht="26.25" customHeight="1" spans="1:5">
      <c r="A9" s="120">
        <v>30101</v>
      </c>
      <c r="B9" s="120" t="s">
        <v>199</v>
      </c>
      <c r="C9" s="56">
        <v>298.23</v>
      </c>
      <c r="D9" s="56">
        <v>298.23</v>
      </c>
      <c r="E9" s="56">
        <v>0</v>
      </c>
    </row>
    <row r="10" ht="26.25" customHeight="1" spans="1:5">
      <c r="A10" s="120">
        <v>30102</v>
      </c>
      <c r="B10" s="120" t="s">
        <v>200</v>
      </c>
      <c r="C10" s="56">
        <v>51.84</v>
      </c>
      <c r="D10" s="56">
        <v>51.84</v>
      </c>
      <c r="E10" s="56">
        <v>0</v>
      </c>
    </row>
    <row r="11" ht="26.25" customHeight="1" spans="1:5">
      <c r="A11" s="120">
        <v>30107</v>
      </c>
      <c r="B11" s="120" t="s">
        <v>201</v>
      </c>
      <c r="C11" s="56">
        <v>187.5</v>
      </c>
      <c r="D11" s="56">
        <v>187.5</v>
      </c>
      <c r="E11" s="56">
        <v>0</v>
      </c>
    </row>
    <row r="12" ht="26.25" customHeight="1" spans="1:5">
      <c r="A12" s="120">
        <v>30108</v>
      </c>
      <c r="B12" s="120" t="s">
        <v>202</v>
      </c>
      <c r="C12" s="56">
        <v>75.37</v>
      </c>
      <c r="D12" s="56">
        <v>75.37</v>
      </c>
      <c r="E12" s="56">
        <v>0</v>
      </c>
    </row>
    <row r="13" ht="26.25" customHeight="1" spans="1:5">
      <c r="A13" s="120">
        <v>30110</v>
      </c>
      <c r="B13" s="120" t="s">
        <v>203</v>
      </c>
      <c r="C13" s="56">
        <v>32.56</v>
      </c>
      <c r="D13" s="56">
        <v>32.56</v>
      </c>
      <c r="E13" s="56">
        <v>0</v>
      </c>
    </row>
    <row r="14" ht="26.25" customHeight="1" spans="1:5">
      <c r="A14" s="120">
        <v>30112</v>
      </c>
      <c r="B14" s="120" t="s">
        <v>204</v>
      </c>
      <c r="C14" s="56">
        <v>1.97</v>
      </c>
      <c r="D14" s="56">
        <v>1.97</v>
      </c>
      <c r="E14" s="56">
        <v>0</v>
      </c>
    </row>
    <row r="15" ht="26.25" customHeight="1" spans="1:5">
      <c r="A15" s="120">
        <v>30113</v>
      </c>
      <c r="B15" s="120" t="s">
        <v>205</v>
      </c>
      <c r="C15" s="56">
        <v>56.53</v>
      </c>
      <c r="D15" s="56">
        <v>56.53</v>
      </c>
      <c r="E15" s="56">
        <v>0</v>
      </c>
    </row>
    <row r="16" ht="26.25" customHeight="1" spans="1:5">
      <c r="A16" s="120">
        <v>302</v>
      </c>
      <c r="B16" s="120" t="s">
        <v>206</v>
      </c>
      <c r="C16" s="56">
        <f>SUM(C17:C28)</f>
        <v>117.2</v>
      </c>
      <c r="D16" s="56">
        <f>SUM(D17:D28)</f>
        <v>0</v>
      </c>
      <c r="E16" s="56">
        <f>SUM(E17:E28)</f>
        <v>117.2</v>
      </c>
    </row>
    <row r="17" ht="26.25" customHeight="1" spans="1:5">
      <c r="A17" s="120">
        <v>30201</v>
      </c>
      <c r="B17" s="120" t="s">
        <v>207</v>
      </c>
      <c r="C17" s="56">
        <v>17</v>
      </c>
      <c r="D17" s="56">
        <v>0</v>
      </c>
      <c r="E17" s="56">
        <v>17</v>
      </c>
    </row>
    <row r="18" ht="26.25" customHeight="1" spans="1:5">
      <c r="A18" s="120">
        <v>30202</v>
      </c>
      <c r="B18" s="120" t="s">
        <v>208</v>
      </c>
      <c r="C18" s="56">
        <v>7</v>
      </c>
      <c r="D18" s="56">
        <v>0</v>
      </c>
      <c r="E18" s="56">
        <v>7</v>
      </c>
    </row>
    <row r="19" ht="26.25" customHeight="1" spans="1:5">
      <c r="A19" s="120">
        <v>30206</v>
      </c>
      <c r="B19" s="120" t="s">
        <v>209</v>
      </c>
      <c r="C19" s="56">
        <v>7</v>
      </c>
      <c r="D19" s="56">
        <v>0</v>
      </c>
      <c r="E19" s="56">
        <v>7</v>
      </c>
    </row>
    <row r="20" ht="26.25" customHeight="1" spans="1:5">
      <c r="A20" s="120">
        <v>30207</v>
      </c>
      <c r="B20" s="120" t="s">
        <v>210</v>
      </c>
      <c r="C20" s="56">
        <v>5</v>
      </c>
      <c r="D20" s="56">
        <v>0</v>
      </c>
      <c r="E20" s="56">
        <v>5</v>
      </c>
    </row>
    <row r="21" ht="26.25" customHeight="1" spans="1:5">
      <c r="A21" s="120">
        <v>30211</v>
      </c>
      <c r="B21" s="120" t="s">
        <v>211</v>
      </c>
      <c r="C21" s="56">
        <v>5</v>
      </c>
      <c r="D21" s="56">
        <v>0</v>
      </c>
      <c r="E21" s="56">
        <v>5</v>
      </c>
    </row>
    <row r="22" ht="26.25" customHeight="1" spans="1:5">
      <c r="A22" s="120">
        <v>30213</v>
      </c>
      <c r="B22" s="120" t="s">
        <v>212</v>
      </c>
      <c r="C22" s="56">
        <v>3</v>
      </c>
      <c r="D22" s="56">
        <v>0</v>
      </c>
      <c r="E22" s="56">
        <v>3</v>
      </c>
    </row>
    <row r="23" ht="26.25" customHeight="1" spans="1:5">
      <c r="A23" s="120">
        <v>30215</v>
      </c>
      <c r="B23" s="120" t="s">
        <v>213</v>
      </c>
      <c r="C23" s="56">
        <v>4</v>
      </c>
      <c r="D23" s="56">
        <v>0</v>
      </c>
      <c r="E23" s="56">
        <v>4</v>
      </c>
    </row>
    <row r="24" ht="26.25" customHeight="1" spans="1:5">
      <c r="A24" s="120">
        <v>30216</v>
      </c>
      <c r="B24" s="120" t="s">
        <v>214</v>
      </c>
      <c r="C24" s="56">
        <v>3.2</v>
      </c>
      <c r="D24" s="56">
        <v>0</v>
      </c>
      <c r="E24" s="56">
        <v>3.2</v>
      </c>
    </row>
    <row r="25" ht="26.25" customHeight="1" spans="1:5">
      <c r="A25" s="120">
        <v>30217</v>
      </c>
      <c r="B25" s="120" t="s">
        <v>215</v>
      </c>
      <c r="C25" s="56">
        <v>9.8</v>
      </c>
      <c r="D25" s="56">
        <v>0</v>
      </c>
      <c r="E25" s="56">
        <v>9.8</v>
      </c>
    </row>
    <row r="26" ht="26.25" customHeight="1" spans="1:5">
      <c r="A26" s="120">
        <v>30226</v>
      </c>
      <c r="B26" s="120" t="s">
        <v>216</v>
      </c>
      <c r="C26" s="56">
        <v>3</v>
      </c>
      <c r="D26" s="56">
        <v>0</v>
      </c>
      <c r="E26" s="56">
        <v>3</v>
      </c>
    </row>
    <row r="27" ht="26.25" customHeight="1" spans="1:5">
      <c r="A27" s="120">
        <v>30239</v>
      </c>
      <c r="B27" s="120" t="s">
        <v>217</v>
      </c>
      <c r="C27" s="56">
        <v>4.2</v>
      </c>
      <c r="D27" s="56">
        <v>0</v>
      </c>
      <c r="E27" s="56">
        <v>4.2</v>
      </c>
    </row>
    <row r="28" ht="26.25" customHeight="1" spans="1:5">
      <c r="A28" s="120">
        <v>30299</v>
      </c>
      <c r="B28" s="120" t="s">
        <v>218</v>
      </c>
      <c r="C28" s="56">
        <v>49</v>
      </c>
      <c r="D28" s="56">
        <v>0</v>
      </c>
      <c r="E28" s="56">
        <v>49</v>
      </c>
    </row>
    <row r="29" ht="26.25" customHeight="1" spans="1:5">
      <c r="A29" s="120">
        <v>303</v>
      </c>
      <c r="B29" s="120" t="s">
        <v>151</v>
      </c>
      <c r="C29" s="56">
        <f>C30</f>
        <v>5.44</v>
      </c>
      <c r="D29" s="56">
        <f>D30</f>
        <v>5.44</v>
      </c>
      <c r="E29" s="56">
        <f>E30</f>
        <v>0</v>
      </c>
    </row>
    <row r="30" ht="26.25" customHeight="1" spans="1:5">
      <c r="A30" s="120">
        <v>30305</v>
      </c>
      <c r="B30" s="120" t="s">
        <v>219</v>
      </c>
      <c r="C30" s="56">
        <v>5.44</v>
      </c>
      <c r="D30" s="56">
        <v>5.44</v>
      </c>
      <c r="E30" s="56">
        <v>0</v>
      </c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2022-09-07T07:34:02Z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2052-11.1.0.12313</vt:lpwstr>
  </property>
  <property fmtid="{D5CDD505-2E9C-101B-9397-08002B2CF9AE}" pid="4" name="ICV">
    <vt:lpwstr>3515452BA1C84E3CA001D23D9F7DD423</vt:lpwstr>
  </property>
</Properties>
</file>