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45"/>
  </bookViews>
  <sheets>
    <sheet name="修订" sheetId="7" r:id="rId1"/>
    <sheet name="2019年计划表" sheetId="3" state="hidden" r:id="rId2"/>
  </sheets>
  <definedNames>
    <definedName name="_xlnm.Print_Titles" localSheetId="0">修订!$4:$5</definedName>
    <definedName name="_xlnm._FilterDatabase" localSheetId="0" hidden="1">修订!$5:$1447</definedName>
  </definedNames>
  <calcPr calcId="144525"/>
</workbook>
</file>

<file path=xl/comments1.xml><?xml version="1.0" encoding="utf-8"?>
<comments xmlns="http://schemas.openxmlformats.org/spreadsheetml/2006/main">
  <authors>
    <author>微软用户</author>
  </authors>
  <commentList>
    <comment ref="N819" authorId="0">
      <text>
        <r>
          <rPr>
            <b/>
            <sz val="9"/>
            <rFont val="宋体"/>
            <charset val="134"/>
          </rPr>
          <t>微软用户</t>
        </r>
        <r>
          <rPr>
            <b/>
            <sz val="9"/>
            <rFont val="Tahoma"/>
            <charset val="134"/>
          </rPr>
          <t>:</t>
        </r>
        <r>
          <rPr>
            <sz val="9"/>
            <rFont val="Tahoma"/>
            <charset val="134"/>
          </rPr>
          <t xml:space="preserve">
</t>
        </r>
        <r>
          <rPr>
            <sz val="9"/>
            <rFont val="宋体"/>
            <charset val="134"/>
          </rPr>
          <t>电话：</t>
        </r>
        <r>
          <rPr>
            <sz val="9"/>
            <rFont val="Tahoma"/>
            <charset val="134"/>
          </rPr>
          <t>13874744887</t>
        </r>
      </text>
    </comment>
  </commentList>
</comments>
</file>

<file path=xl/sharedStrings.xml><?xml version="1.0" encoding="utf-8"?>
<sst xmlns="http://schemas.openxmlformats.org/spreadsheetml/2006/main" count="13289" uniqueCount="5061">
  <si>
    <t>附件3</t>
  </si>
  <si>
    <t>新田县2019年度统筹整合使用财政涉农资金项目计划明细表（修订）</t>
  </si>
  <si>
    <t>编制单位：县扶贫办、县整合办                                          2019年8月30日                                                   单位：万元</t>
  </si>
  <si>
    <t>序号</t>
  </si>
  <si>
    <t>项目名称</t>
  </si>
  <si>
    <t>建设任务</t>
  </si>
  <si>
    <t>实施地点</t>
  </si>
  <si>
    <t>补助标准</t>
  </si>
  <si>
    <t>资金
规模</t>
  </si>
  <si>
    <t>筹资方式</t>
  </si>
  <si>
    <t>绩效目标
（进度计划）</t>
  </si>
  <si>
    <t>时间进度(起止)</t>
  </si>
  <si>
    <t>责任单位</t>
  </si>
  <si>
    <t>乡镇</t>
  </si>
  <si>
    <t>行政村
（社区）</t>
  </si>
  <si>
    <t>中央省市县</t>
  </si>
  <si>
    <t>金额</t>
  </si>
  <si>
    <t>计划开工
时间</t>
  </si>
  <si>
    <t>计划完工
时间</t>
  </si>
  <si>
    <t>项目主管单位</t>
  </si>
  <si>
    <t>项目组织
实施单位</t>
  </si>
  <si>
    <t>总    计</t>
  </si>
  <si>
    <t>一</t>
  </si>
  <si>
    <t>农业生产发展合计</t>
  </si>
  <si>
    <t>（一）</t>
  </si>
  <si>
    <t>村级合作社直接帮扶产业项目小计</t>
  </si>
  <si>
    <t>乡镇政府</t>
  </si>
  <si>
    <t>贫困户发展生产成本补贴</t>
  </si>
  <si>
    <t>种植水稻烤烟蔬菜大豆辣椒水果等，养殖鸡鸭猪羊牛鱼等</t>
  </si>
  <si>
    <t>龙泉镇</t>
  </si>
  <si>
    <t>石甑源等38个村</t>
  </si>
  <si>
    <t>新农联
[2019]1号
文件：1、种植业，水田作物补助400元/亩以内，旱土作物补助150元/亩以内等；2、养殖业，养鸡、鸭补助500元/户以内，养猪、羊补助200元/头以内，养牛补助400元/头以内等。</t>
  </si>
  <si>
    <t>中央</t>
  </si>
  <si>
    <t>直接帮扶5622名贫困人口，增收600万元</t>
  </si>
  <si>
    <t>龙泉镇政府</t>
  </si>
  <si>
    <t>金陵镇</t>
  </si>
  <si>
    <t>下户等14个村</t>
  </si>
  <si>
    <t>直接帮扶2855名贫困人口，增收300万元</t>
  </si>
  <si>
    <t>金陵镇政府</t>
  </si>
  <si>
    <t>骥村镇</t>
  </si>
  <si>
    <t>陆家等14个村</t>
  </si>
  <si>
    <t>直接帮扶2599名贫困人口，增收140万元</t>
  </si>
  <si>
    <t>骥村镇政府</t>
  </si>
  <si>
    <t>枧头镇</t>
  </si>
  <si>
    <t>马场岭等27个村</t>
  </si>
  <si>
    <t>直接帮扶5414贫困人口，增收580万元</t>
  </si>
  <si>
    <t>枧头镇政府</t>
  </si>
  <si>
    <t>新圩镇</t>
  </si>
  <si>
    <t>万年等20个村</t>
  </si>
  <si>
    <t>直接帮扶3492名贫困人口，增收330万元</t>
  </si>
  <si>
    <t>新圩镇政府</t>
  </si>
  <si>
    <t>石羊镇</t>
  </si>
  <si>
    <t>赤新等21个村</t>
  </si>
  <si>
    <t>直接帮扶2946名贫困人口，增收280万元</t>
  </si>
  <si>
    <t>石羊镇政府</t>
  </si>
  <si>
    <t>种植水稻烤烟，养殖鸡鸭，养殖猪羊牛等</t>
  </si>
  <si>
    <t>新隆镇</t>
  </si>
  <si>
    <t>龙会寺等11个村</t>
  </si>
  <si>
    <t>直接帮扶2600贫困人口，增收180万元.</t>
  </si>
  <si>
    <t>新隆镇政府</t>
  </si>
  <si>
    <t>门楼下乡</t>
  </si>
  <si>
    <t>刘家等13个村</t>
  </si>
  <si>
    <t>直接帮扶1923名贫困人口，增收180万元</t>
  </si>
  <si>
    <t>门楼下乡政府</t>
  </si>
  <si>
    <t>三井镇</t>
  </si>
  <si>
    <t>茂家等22个村</t>
  </si>
  <si>
    <t>直接帮扶3521名贫困人口，增收330万元</t>
  </si>
  <si>
    <t>三井镇政府</t>
  </si>
  <si>
    <t>金盆镇</t>
  </si>
  <si>
    <t>河山岩等17个村</t>
  </si>
  <si>
    <t>直接帮扶2925名贫困人口，增收280万元</t>
  </si>
  <si>
    <t>金盆镇政府</t>
  </si>
  <si>
    <t>陶岭镇</t>
  </si>
  <si>
    <t>周家等15个村</t>
  </si>
  <si>
    <t>直接帮扶2335名贫困人口，增收220万元</t>
  </si>
  <si>
    <t>陶岭镇政府</t>
  </si>
  <si>
    <t>大坪塘镇</t>
  </si>
  <si>
    <t>龙溪等17个村</t>
  </si>
  <si>
    <t>直接帮扶3836名贫困人口，增收360万元</t>
  </si>
  <si>
    <t>大坪塘镇政府</t>
  </si>
  <si>
    <t>（二）</t>
  </si>
  <si>
    <t>扶贫小额贷款贴息</t>
  </si>
  <si>
    <t>扶贫办</t>
  </si>
  <si>
    <t>用于2019年680户2062万元小额贷款贴息</t>
  </si>
  <si>
    <t>全县</t>
  </si>
  <si>
    <t>石甑源村等200多个行政村</t>
  </si>
  <si>
    <t>贴息利率4.75%</t>
  </si>
  <si>
    <t>直接受益贫困人口2千多人</t>
  </si>
  <si>
    <t>（三）</t>
  </si>
  <si>
    <t>“一县一特”现代农业产业园及高标准农田建设项目</t>
  </si>
  <si>
    <t>农业农村局</t>
  </si>
  <si>
    <t>新田县枧头镇十字农业产业园建设项目</t>
  </si>
  <si>
    <t>形成种植500亩蔬菜、100余亩水果产业基地。主要建设项目为机耕道建设、渠道配套、砼主道建设及农村基础设施建设。</t>
  </si>
  <si>
    <t>十字居委会区域</t>
  </si>
  <si>
    <t>83元/m2、
500元/m</t>
  </si>
  <si>
    <t>建设高标准农田600亩，为老夏荣安置,100多名贫困户提供就业机会，带动周边群众发展产业，带动集体和贫困户增收60万元。</t>
  </si>
  <si>
    <t>6月</t>
  </si>
  <si>
    <t>11月</t>
  </si>
  <si>
    <t>县农业农村局</t>
  </si>
  <si>
    <t>新田县枧头镇周家山农业产业园建设项目</t>
  </si>
  <si>
    <t>建设1300亩药材产业基地，配套育苗大棚，完善机耕道、山塘、园区主道等基础设施。</t>
  </si>
  <si>
    <t>周家山村区域</t>
  </si>
  <si>
    <t>1500元/亩</t>
  </si>
  <si>
    <t>可示范带动新田主要贫困地区大冠岭区域（如马场岭、大利、龙家大院、周家山等）1000多名贫困户发展中药材产业。可有效解决耕地抛荒。带动村集体和贫困户增收100万元，安受益贫困人口100人，带动贫困户种植。</t>
  </si>
  <si>
    <t>12月</t>
  </si>
  <si>
    <t>新田县龙泉镇青龙农业产业园建设项目</t>
  </si>
  <si>
    <t>建设高标准农田1000亩，完善机耕道、渠道、园区主道和灌溉水池等基础设施。</t>
  </si>
  <si>
    <t>青龙洞区域</t>
  </si>
  <si>
    <t>2000元/亩</t>
  </si>
  <si>
    <t>建设高标准农田1000亩，解决该村100多名贫困人口就业难和增收难的问题，带动村集体和贫困户增收60万元。并示范带动周边蔬菜和优质稻产业发展。</t>
  </si>
  <si>
    <t>新田县三井镇茂家农业产业园建设项目</t>
  </si>
  <si>
    <t>建设高标准农田700亩，完善机耕道、渠道等基础设施。</t>
  </si>
  <si>
    <t>茂家居委会、五柳塘区域</t>
  </si>
  <si>
    <t>建设高标准农田700亩可安排周边异地扶贫搬迁户60多人就业，其中受益贫困人口40人，带动其发展产业。可打造一个以点带面农旅结合的原生态产业园。带动村集体和贫困户增收50万元。</t>
  </si>
  <si>
    <t>新田县门楼下乡农业产业园建设项目</t>
  </si>
  <si>
    <t>建设高标准农田300亩，完善机耕道， 渠道等基础设施。</t>
  </si>
  <si>
    <t>起头岭和上里源区域</t>
  </si>
  <si>
    <t>建设高标准农田300亩，带动易地搬迁户300多人多方面就业和开展珍野菜、绞股蓝种植，利用优良的生态环境，可推动农旅发展，带动村集体和贫困户增收100万元。</t>
  </si>
  <si>
    <t>新田县石羊镇农业产业园建设项目</t>
  </si>
  <si>
    <t>建设高标准农田1000亩，完善产业园机耕道、人行道、渠道、喷灌等基础设施。</t>
  </si>
  <si>
    <t>三水村等与广发交界区域</t>
  </si>
  <si>
    <t>3000元/亩</t>
  </si>
  <si>
    <t>建设高标准农田1000亩。 带动石羊镇近20家豆腐作坊提质改造，打造石羊本地“醋水豆腐”品牌；解决区域内100亩耕地抛荒问题；.带动周边贫困户500多人发展大豆产业，可安排异地搬迁贫困户60多人就业，直接受益贫困人口42人；.提升新田大豆作为国家地理标志认证保护产品和湖南省十大农业区域公用品牌的知名度。；建设高标准大豆生产基地，带动提升大豆标准化生产水平。</t>
  </si>
  <si>
    <t>新田县新圩镇农业产业园建设项目</t>
  </si>
  <si>
    <t>建设高标准农田500亩，完善产业园机耕道、人行道、渠道等基础设施。</t>
  </si>
  <si>
    <r>
      <rPr>
        <sz val="10"/>
        <color theme="1"/>
        <rFont val="仿宋_GB2312"/>
        <charset val="134"/>
      </rPr>
      <t>石门头延伸至</t>
    </r>
    <r>
      <rPr>
        <sz val="10"/>
        <color theme="1"/>
        <rFont val="宋体"/>
        <charset val="134"/>
      </rPr>
      <t>磻</t>
    </r>
    <r>
      <rPr>
        <sz val="10"/>
        <color theme="1"/>
        <rFont val="仿宋_GB2312"/>
        <charset val="134"/>
      </rPr>
      <t>溪头区域</t>
    </r>
  </si>
  <si>
    <t>建设高标准农田500亩，提供200多个就业岗位，可以带动该区域农户增收70万元，打响全国重点镇的品牌。</t>
  </si>
  <si>
    <t>新田县骥村镇下荣农业产业园建设项目</t>
  </si>
  <si>
    <t>建设高标准农田300亩，完善水渠、机耕道等基础设施。</t>
  </si>
  <si>
    <t>下荣村</t>
  </si>
  <si>
    <t>建设高标准农田300亩，开展有机稻种植，提升新田大米品牌效益，促进农业供给侧结构性改革，可带动100户贫困户通过就业和发展产业增收致富。</t>
  </si>
  <si>
    <t>新田县陶岭周家农业产业园建设项目</t>
  </si>
  <si>
    <t>建设高标准农田500亩，完善基地水渠、机耕道、大棚等基础设施。</t>
  </si>
  <si>
    <t>周家村区域</t>
  </si>
  <si>
    <t>建设高标准农田500亩，打造高效农业典范，解决周家村易地扶贫帮扶户100多人的后续产业帮扶问题。带动村集体和贫困户增收90万元。</t>
  </si>
  <si>
    <t>新田县三井镇水果药材产业园建设项目</t>
  </si>
  <si>
    <t>建设1000亩水果、药材产业基地，完善机耕道、山塘、灌溉渠、喷灌、滴灌等基础设施。</t>
  </si>
  <si>
    <t>大山铺、山水湾、唐家区域</t>
  </si>
  <si>
    <t>可以示范带动新田县三个乡镇发展水果、药材产业。可有效解决耕地抛荒，带动村集体和贫困户增收50万元，安排60多名贫困户务工就业，带动100多名贫困户发展水果、药材等产业致富。</t>
  </si>
  <si>
    <t>新田县陶岭镇仁岗农业产业园建设项目</t>
  </si>
  <si>
    <t>仁岗村（门背下）村洞、心安背下洞区域</t>
  </si>
  <si>
    <t>2900元/亩</t>
  </si>
  <si>
    <t>建设高标准农田500亩，带动仁岗20多户易地搬迁贫困户的后续产业帮扶，通过就业和发展产业稳定脱贫，可减少耕地抛荒问题。带动村集体和贫困户25人，年增收20万元。</t>
  </si>
  <si>
    <t>7月</t>
  </si>
  <si>
    <t>新田县龙泉镇潭田农业产业园建设项目</t>
  </si>
  <si>
    <t>建设高标准农田800亩，完善园区大棚和基础设施等配套设施。园区厂房建设奖补70万元，该投资所占份额为集体所有，建设主体为经营企业。</t>
  </si>
  <si>
    <t>潭田区域</t>
  </si>
  <si>
    <t>建设高标准农田800亩，可安排周边异地扶贫搬迁户就业，能示范带动大豆产业发展，带动村集体和贫困户增收50万元，受益贫困人口65人。</t>
  </si>
  <si>
    <t>新田县大坪塘镇大冲农业产业园建设项目</t>
  </si>
  <si>
    <t>建设高标准农田500亩，完善基地渠道、机耕道等基础设施。</t>
  </si>
  <si>
    <t>大冲村</t>
  </si>
  <si>
    <t>4000元/亩</t>
  </si>
  <si>
    <t>建设高标准农田500亩，通过组建专业合作社，带动村内50多名贫困户就业，解决耕地抛荒问题，带动村集体和贫困户增收30万元。</t>
  </si>
  <si>
    <t>新田县龙泉镇黄沙溪农业产业园建设项目</t>
  </si>
  <si>
    <t>建设高标准农田400亩，发展300亩富硒蔬菜和100亩食用菌种植大棚，重点用于喷灌、渠道、机耕道等配套设施建设。</t>
  </si>
  <si>
    <t>黄沙溪区域</t>
  </si>
  <si>
    <t>500元/m</t>
  </si>
  <si>
    <t>建设高标准农田400亩，东升农场流转土地建分部，蔬菜、食用菌产业为劳动密集型产业，能解决100多名贫困劳动力务工，带动村集体和贫困户增收40万元。</t>
  </si>
  <si>
    <t>新田县骥村乌下
农业产业园建设项目</t>
  </si>
  <si>
    <t>建设高标准农田
600亩，主要建
设任务为大棚
和配套设施建设</t>
  </si>
  <si>
    <t>乌下村</t>
  </si>
  <si>
    <t>建设高标准农田600亩，能解决20多名贫困劳动力务工，带动村集体和贫困户增收15万元。</t>
  </si>
  <si>
    <t>8月</t>
  </si>
  <si>
    <t>陶岭高标准
农田建设</t>
  </si>
  <si>
    <t>渠道6条3950m、
机耕道10条5412m</t>
  </si>
  <si>
    <t>陶岭</t>
  </si>
  <si>
    <t>仁岗、门背下</t>
  </si>
  <si>
    <t>2600元/亩</t>
  </si>
  <si>
    <t>建设高标准农田1500亩，新增灌溉面积200亩，改善120名贫困户的生产条件。</t>
  </si>
  <si>
    <t>10月</t>
  </si>
  <si>
    <t>新圩潘溪头高标准
农田建设</t>
  </si>
  <si>
    <t>渠道5条2845m、
机耕道6条2895m</t>
  </si>
  <si>
    <t xml:space="preserve">
潘溪头</t>
  </si>
  <si>
    <t>建设高标准农田600亩，新增灌溉面积100亩，改善98名贫困户的生产条件。</t>
  </si>
  <si>
    <t>新圩石门头高标准农田建设</t>
  </si>
  <si>
    <t>渠道7条3742m、
机耕道8条3625m</t>
  </si>
  <si>
    <t xml:space="preserve">石门头、
</t>
  </si>
  <si>
    <t>建设高标准农田900亩，新增灌溉面积200亩，改善122名贫困户的生产条件。</t>
  </si>
  <si>
    <t>三井山下高标准
农田建设</t>
  </si>
  <si>
    <t>渠道3条1015m、
机耕道6条1355m。</t>
  </si>
  <si>
    <t>三井</t>
  </si>
  <si>
    <t>山下村</t>
  </si>
  <si>
    <t>建设高标准农田1000亩，新增灌溉面积200亩，改善190名贫困户的生产条件。</t>
  </si>
  <si>
    <t>三井七贤山高标准农田建设</t>
  </si>
  <si>
    <t>渠道5条1245m、
机耕道2条1300m。</t>
  </si>
  <si>
    <t>七贤山</t>
  </si>
  <si>
    <t>建设高标准农田700亩，新增灌溉面积150亩，改善110名贫困户的生产条件。</t>
  </si>
  <si>
    <t>三井居委会高标准农田建设</t>
  </si>
  <si>
    <t>渠道5条1300m、
机耕道2条1250m。</t>
  </si>
  <si>
    <t>三井居委会</t>
  </si>
  <si>
    <t>建设高标准农田500亩，新增灌溉面积90亩，改善98名贫困户的生产条件。</t>
  </si>
  <si>
    <t>三井油草塘高标准农田建设</t>
  </si>
  <si>
    <t>渠道5条2100m，路6条2845m，安装管道14200m.</t>
  </si>
  <si>
    <t>油草塘</t>
  </si>
  <si>
    <t>建设高标准农田600亩，新增灌溉面积150亩，改善56名贫困户的生产条件。</t>
  </si>
  <si>
    <t>骥村高标准
农田建设项目</t>
  </si>
  <si>
    <t>渠道5条2500m、
机耕道8条4210m</t>
  </si>
  <si>
    <t>槎源、乌下</t>
  </si>
  <si>
    <t>建设高标准农田1400亩，新增灌溉面积210亩，改善315名贫困户的生产条件。</t>
  </si>
  <si>
    <t>龙泉镇青龙高标
准农田建设项目</t>
  </si>
  <si>
    <t>渠道7条4500m、
机耕道8条6000m</t>
  </si>
  <si>
    <t>青龙</t>
  </si>
  <si>
    <t>建设高标准农田1000亩，新增灌溉面积150亩，改善154名贫困户的生产条件。</t>
  </si>
  <si>
    <t>龙泉镇社门口等村高标准农田建设</t>
  </si>
  <si>
    <t>渠道3条1200m、
机耕道5条2500m</t>
  </si>
  <si>
    <t>社门口、</t>
  </si>
  <si>
    <t>建设高标准农田600亩，新增灌溉面积100亩，改善100名贫困户的生产条件。</t>
  </si>
  <si>
    <t>金陵镇高标
准农田建设项目</t>
  </si>
  <si>
    <t>渠道5条2650m、
机耕道6条4100m</t>
  </si>
  <si>
    <t>蓝田</t>
  </si>
  <si>
    <t>建设高标准农田800亩，新增灌溉面积120亩，改善180名贫困户的生产条件。</t>
  </si>
  <si>
    <t>枧头高标准
农田建设项目</t>
  </si>
  <si>
    <t>渠道5条2520m、
机耕道4条2030m</t>
  </si>
  <si>
    <t>马场岭</t>
  </si>
  <si>
    <t>建设高标准农田700亩，新增灌溉面积80亩，改善150名贫困户的生产条件。</t>
  </si>
  <si>
    <t>大坪塘高标
准农田建设项目</t>
  </si>
  <si>
    <t>喷灌500亩,
安装管道12000m</t>
  </si>
  <si>
    <t>定家村</t>
  </si>
  <si>
    <t>建设高标准农田600亩，新增灌溉面积90亩，改善79名贫困户的生产条件。</t>
  </si>
  <si>
    <t>（四）</t>
  </si>
  <si>
    <t>新型经营主体及贫困村产业合作社委托帮扶（十百千万工程）</t>
  </si>
  <si>
    <t>草坪村社下洞种植</t>
  </si>
  <si>
    <t>种植皇帝柑120
亩，为本村贫
困户免费提供种
苗，带动种植皇
帝柑80亩以上。</t>
  </si>
  <si>
    <t>草坪村社
下洞</t>
  </si>
  <si>
    <t>750元/亩</t>
  </si>
  <si>
    <t>带动贫困人口76人，
年均人增收3100元。</t>
  </si>
  <si>
    <t>农业
农村局</t>
  </si>
  <si>
    <t>新田县皇
柑种植专业合作社</t>
  </si>
  <si>
    <t>谷美头村综合种养</t>
  </si>
  <si>
    <t>烟稻轮作80亩，
稻田养鱼100亩。</t>
  </si>
  <si>
    <t>谷美头村</t>
  </si>
  <si>
    <t>380元/亩</t>
  </si>
  <si>
    <t>直接安排贫困6户，
带动贫困户20人，年增收21万元</t>
  </si>
  <si>
    <t>新田县万美
种养殖专业合作社</t>
  </si>
  <si>
    <t>万年村综合种养</t>
  </si>
  <si>
    <t>烤烟280亩、
皇帝柑100亩，
年出栏牲猪2000头</t>
  </si>
  <si>
    <t>万年村</t>
  </si>
  <si>
    <t>184元/亩</t>
  </si>
  <si>
    <t>带动贫困人口35人，
人均增收3000元。</t>
  </si>
  <si>
    <t>新田县兴
万种植专业合作社</t>
  </si>
  <si>
    <t>陆家村水果种植</t>
  </si>
  <si>
    <t>水果种植50亩</t>
  </si>
  <si>
    <t>陆家村</t>
  </si>
  <si>
    <t>1000元/亩</t>
  </si>
  <si>
    <t>直接聘请贫困户7户，带动贫困18户，年人均增收3200元。</t>
  </si>
  <si>
    <t>农业 
农村局</t>
  </si>
  <si>
    <t>新田县川妹
子富硒种养殖专业合作社</t>
  </si>
  <si>
    <t>骥村居委会水果种植</t>
  </si>
  <si>
    <t>果蔬种植120亩</t>
  </si>
  <si>
    <t>骥村居委会</t>
  </si>
  <si>
    <t>667/亩</t>
  </si>
  <si>
    <t>直接聘请贫困户8户劳工，年增收24万元。</t>
  </si>
  <si>
    <t>岐龙形
养合作社</t>
  </si>
  <si>
    <t>大凤头村牲猪养殖</t>
  </si>
  <si>
    <t>年出栏
牲猪2千头</t>
  </si>
  <si>
    <t>大凤头村</t>
  </si>
  <si>
    <t>30元/头</t>
  </si>
  <si>
    <t>直接安排贫困户就业
5户，带动贫困户6户 ，年增收21万元。</t>
  </si>
  <si>
    <t>大凤头村
夏胜养殖合作社</t>
  </si>
  <si>
    <t>山田湾村种植</t>
  </si>
  <si>
    <t>烟稻轮作300亩</t>
  </si>
  <si>
    <t>山田湾村</t>
  </si>
  <si>
    <t>200元/亩</t>
  </si>
  <si>
    <t>聘请贫困户12户，
年增收18万元。</t>
  </si>
  <si>
    <t>泽平水
稻合作社</t>
  </si>
  <si>
    <t>石古凤村水稻种植</t>
  </si>
  <si>
    <t>水稻种植200亩，
订单种植500亩。</t>
  </si>
  <si>
    <t>石古凤村</t>
  </si>
  <si>
    <t>143元/亩</t>
  </si>
  <si>
    <t>聘请贫困户10人，
带动20人，年带动增收15万。</t>
  </si>
  <si>
    <t>新田硒
谷种养专业合作社</t>
  </si>
  <si>
    <t>田家岭蔬菜种植</t>
  </si>
  <si>
    <t>合作社合作及订单模式种植蔬菜200亩以上。</t>
  </si>
  <si>
    <t>田家岭</t>
  </si>
  <si>
    <t>300元/亩</t>
  </si>
  <si>
    <t>带动贫困户13户，
年增收16万元。</t>
  </si>
  <si>
    <t>硒锶蔬菜
开发专业合作社</t>
  </si>
  <si>
    <t>鲁塘村种植</t>
  </si>
  <si>
    <t>药材30亩，
黑木耳7亩，7万筒。</t>
  </si>
  <si>
    <t>鲁塘村</t>
  </si>
  <si>
    <t>0.85元/筒</t>
  </si>
  <si>
    <t>直接安排10个贫困人口就业，带动周边7户贫困户劳务用工 ，年增收20万。</t>
  </si>
  <si>
    <t>实惠药材
种植专业合作社</t>
  </si>
  <si>
    <t>鲁塘村养殖</t>
  </si>
  <si>
    <t>肉牛养殖100头</t>
  </si>
  <si>
    <t>700元/头</t>
  </si>
  <si>
    <t>带动贫困户10户
，年增收20万元。</t>
  </si>
  <si>
    <t>新田县天
佑种养专业合作社</t>
  </si>
  <si>
    <t>欧家窝油茶种植</t>
  </si>
  <si>
    <t>油茶种植160亩，
完善基地设施</t>
  </si>
  <si>
    <t>欧家窝</t>
  </si>
  <si>
    <t>438元/亩</t>
  </si>
  <si>
    <t>长期聘用贫困户10人，带动30人劳务用工，年增收18万。</t>
  </si>
  <si>
    <t>新田县滴
滴香种养专业合作社</t>
  </si>
  <si>
    <t>高岱源村竹鼠养殖</t>
  </si>
  <si>
    <t>种鼠400对，
年出栏3000只</t>
  </si>
  <si>
    <t>高岱源村</t>
  </si>
  <si>
    <t>40元/只</t>
  </si>
  <si>
    <t>带动贫困户8户、20人，直接安排贫困人口就业4人</t>
  </si>
  <si>
    <t>辉娟种养
专业合作社</t>
  </si>
  <si>
    <t>东门桥村养殖</t>
  </si>
  <si>
    <t>年出鹅8000羽，
年出栏牲猪2000头</t>
  </si>
  <si>
    <t>东门桥村</t>
  </si>
  <si>
    <t>60元/头</t>
  </si>
  <si>
    <t>带动贫困人口15户，
年增收23万元。</t>
  </si>
  <si>
    <t>湘禽鹅业
专业合作社</t>
  </si>
  <si>
    <t>陆家村种植</t>
  </si>
  <si>
    <t>488亩烟稻轮作</t>
  </si>
  <si>
    <t>307元/亩</t>
  </si>
  <si>
    <t>直接安排贫困4人就业,带动贫困人口10人，年增收40万元。</t>
  </si>
  <si>
    <t>骐骥种养
专业合作社</t>
  </si>
  <si>
    <t>星塘村综合种养</t>
  </si>
  <si>
    <t>种药材50亩，
年出栏牲猪3000头</t>
  </si>
  <si>
    <t>星塘村</t>
  </si>
  <si>
    <t>53元/头</t>
  </si>
  <si>
    <t>带动贫困25户，
年增收30万元。</t>
  </si>
  <si>
    <t>新田县博蓝
生态水产养殖合作社</t>
  </si>
  <si>
    <t>龙山村烟稻轮作</t>
  </si>
  <si>
    <t>烟稻轮作508亩</t>
  </si>
  <si>
    <t>龙山村</t>
  </si>
  <si>
    <t>118元/亩</t>
  </si>
  <si>
    <t>带动贫困户20户，
年增收20万元。</t>
  </si>
  <si>
    <t>新田县腾
龙农机专业合作社</t>
  </si>
  <si>
    <t>大历县村种植</t>
  </si>
  <si>
    <t>大豆种植、
颠茄种植200亩、
烤烟种植60亩</t>
  </si>
  <si>
    <t>大历县村</t>
  </si>
  <si>
    <t>带动贫困人口43户，
年人均增收3000元</t>
  </si>
  <si>
    <t>龙泉镇大力
县润旺种养专业合作社</t>
  </si>
  <si>
    <t>大坪塘村种植</t>
  </si>
  <si>
    <t>200亩大豆，200亩油茶，已采购10万株沃柑苗，带冬季扩建200亩沃柑基地</t>
  </si>
  <si>
    <t>大坪塘村</t>
  </si>
  <si>
    <t>416元/亩</t>
  </si>
  <si>
    <t>长期聘请贫困户5户，带动周边37户劳动务工，年增收40万元</t>
  </si>
  <si>
    <t>新林种养
专业合作社</t>
  </si>
  <si>
    <t>山林岗村种植</t>
  </si>
  <si>
    <t>烟稻轮作200亩
订单红薯60亩</t>
  </si>
  <si>
    <t>山林岗村</t>
  </si>
  <si>
    <t>192元/亩</t>
  </si>
  <si>
    <t>长期聘请贫困户8户，带动周边37户劳动务工，年增收15万元。</t>
  </si>
  <si>
    <t>顺风种养
专业合作社</t>
  </si>
  <si>
    <t>定家村种植</t>
  </si>
  <si>
    <t>云耳种植3万筒，
完善基础设施</t>
  </si>
  <si>
    <t>1.67元/筒</t>
  </si>
  <si>
    <t>长期聘请贫困户12户，年增收18万元。</t>
  </si>
  <si>
    <t>天鹅寨食
用菌种植专业合作社</t>
  </si>
  <si>
    <t>火柴岭村种植</t>
  </si>
  <si>
    <t>沃柑150亩，
西瓜150亩</t>
  </si>
  <si>
    <t>火柴岭村</t>
  </si>
  <si>
    <t>400元/亩</t>
  </si>
  <si>
    <t>带动贫困人口15户，
年增收18万元。</t>
  </si>
  <si>
    <t>航田种植
专业合作社</t>
  </si>
  <si>
    <t>道塘村种养</t>
  </si>
  <si>
    <t>订单模式种植
青蒿200亩</t>
  </si>
  <si>
    <t>道塘村</t>
  </si>
  <si>
    <t>250元/亩</t>
  </si>
  <si>
    <t>带动贫困人口20人，
年增收20万元。</t>
  </si>
  <si>
    <t>寺岗岭种
养专业合作社</t>
  </si>
  <si>
    <t>星塘村生态土鸡养殖</t>
  </si>
  <si>
    <t>山地放养土鸡
6000羽/批，
年出栏5万羽，
通过电商销售</t>
  </si>
  <si>
    <t>2元/羽</t>
  </si>
  <si>
    <t>直接安排贫困人口就业4人，带动贫困户10人，年增收18万元</t>
  </si>
  <si>
    <t>亿华农业
发展有限公司</t>
  </si>
  <si>
    <t>龙井塘村种植</t>
  </si>
  <si>
    <t>葛根种植100亩，
完善基础设施</t>
  </si>
  <si>
    <t>龙井塘村</t>
  </si>
  <si>
    <t>42户贫困户加入合作社</t>
  </si>
  <si>
    <t>新田县龙
井塘葛根种植产业专业合作社</t>
  </si>
  <si>
    <t>磨刀岭村种植</t>
  </si>
  <si>
    <t>400亩油茶扩建</t>
  </si>
  <si>
    <t>磨刀岭村</t>
  </si>
  <si>
    <t>125元/亩</t>
  </si>
  <si>
    <t>带动贫困户14户,
年增收15万元。</t>
  </si>
  <si>
    <t>金陵镇磨刀
岭种养专业合作社</t>
  </si>
  <si>
    <t>定家村养殖</t>
  </si>
  <si>
    <t>年出羊80只，
猪100头</t>
  </si>
  <si>
    <t>375元/头</t>
  </si>
  <si>
    <t>带动贫困户6户，
年增收10万元。</t>
  </si>
  <si>
    <t>齐杨山羊
养殖专业合作社</t>
  </si>
  <si>
    <t>定家村葡萄、烤烟种植</t>
  </si>
  <si>
    <t>烤烟130亩</t>
  </si>
  <si>
    <t>384元/亩</t>
  </si>
  <si>
    <t>直接安排贫困人口就业8户，带动贫困户10户，年增收10万元</t>
  </si>
  <si>
    <t>新田县曙
光种养合作社</t>
  </si>
  <si>
    <t>大桥头村种植</t>
  </si>
  <si>
    <t>颠茄育苗基
地30亩，订
单收购颠茄20万斤。</t>
  </si>
  <si>
    <t>大桥头村</t>
  </si>
  <si>
    <t>0.65元/ 斤</t>
  </si>
  <si>
    <t>新田县桥头
种养专业合作社</t>
  </si>
  <si>
    <t>李进、刘家湾、刘志孙种植</t>
  </si>
  <si>
    <t>红薯200、
香芽芋100亩</t>
  </si>
  <si>
    <t>李进、刘家湾、刘志孙</t>
  </si>
  <si>
    <t>433元/亩</t>
  </si>
  <si>
    <t>带动贫困户25人，
年人均增收4000元。</t>
  </si>
  <si>
    <t>金丰种
养专业合作社</t>
  </si>
  <si>
    <t>陈亥叔村亥叔种养专业合作社</t>
  </si>
  <si>
    <t>红薯种植200亩</t>
  </si>
  <si>
    <t>陈亥叔村</t>
  </si>
  <si>
    <t>150元/亩</t>
  </si>
  <si>
    <t>带动贫困户10户
年增收10万元。</t>
  </si>
  <si>
    <t>新田县亥
叔种养专业合作社</t>
  </si>
  <si>
    <t>大坪塘村蔬菜种植</t>
  </si>
  <si>
    <t>订单收购模式
种植蔬菜种植200</t>
  </si>
  <si>
    <t>带动贫困户10户，
年增收10万元。</t>
  </si>
  <si>
    <t>大丰收
合作社</t>
  </si>
  <si>
    <t>十字居委会种植</t>
  </si>
  <si>
    <t>油茶400亩</t>
  </si>
  <si>
    <t>十字居委会</t>
  </si>
  <si>
    <t>175元/亩</t>
  </si>
  <si>
    <t>带动贫困户12户</t>
  </si>
  <si>
    <t>新田县梅
娇种养殖专业合作社</t>
  </si>
  <si>
    <t>山田湾、山水塘村红心柚种植</t>
  </si>
  <si>
    <t>种植红心柚210亩、
沃柑和世纪红
100亩</t>
  </si>
  <si>
    <t>山田湾、山水塘村</t>
  </si>
  <si>
    <t>258元/亩</t>
  </si>
  <si>
    <t>带动贫困户16户、40人，年增收15余万元</t>
  </si>
  <si>
    <t>湖南安山
林业有限公司</t>
  </si>
  <si>
    <t>冷水塘村养殖</t>
  </si>
  <si>
    <t xml:space="preserve">年出栏
牲猪5000头 </t>
  </si>
  <si>
    <t>冷水塘村</t>
  </si>
  <si>
    <t>12元/头</t>
  </si>
  <si>
    <t>直接安排贫困劳动力 6户以上，年增收12万元。</t>
  </si>
  <si>
    <t>万山缘生
态养殖有限公司</t>
  </si>
  <si>
    <t>查林村种养</t>
  </si>
  <si>
    <t>烟稻轮作120亩，
经济林120亩。</t>
  </si>
  <si>
    <t>查林村</t>
  </si>
  <si>
    <t>417元/亩</t>
  </si>
  <si>
    <t>直接安排贫困人口就业10人，带动贫困户15户，年增收20万。</t>
  </si>
  <si>
    <t>鑫锶露种
养殖有限公司</t>
  </si>
  <si>
    <t>古牛岗种养</t>
  </si>
  <si>
    <t>年出栏3000头</t>
  </si>
  <si>
    <t>古牛岗</t>
  </si>
  <si>
    <t>27元/头</t>
  </si>
  <si>
    <t>长期聘请贫困户2户，3个贫困户加入合作社享受分红，带动5户贫困户务工，年增收20万元。</t>
  </si>
  <si>
    <t>顺意种养
专业合作社</t>
  </si>
  <si>
    <t>胡家村种植</t>
  </si>
  <si>
    <t>种植优质水
稻500亩</t>
  </si>
  <si>
    <t>胡家村</t>
  </si>
  <si>
    <t>带动贫困人口50人，
年人均增收4000元。</t>
  </si>
  <si>
    <t>农丰水稻
种植专业合作社</t>
  </si>
  <si>
    <t>小岗村油茶种植</t>
  </si>
  <si>
    <t>油茶种植200亩，
完善基地设施</t>
  </si>
  <si>
    <t>小岗村</t>
  </si>
  <si>
    <t>500元/亩</t>
  </si>
  <si>
    <t>直接安排贫困人口务工3人，带动贫困户10户，年增收8万元</t>
  </si>
  <si>
    <t>新田县秀
华油茶种植合作社</t>
  </si>
  <si>
    <t>龙眼头村水稻种植，综合服务</t>
  </si>
  <si>
    <t>水稻种植160，
并为周边村
提供统防统治.</t>
  </si>
  <si>
    <t>龙眼头村</t>
  </si>
  <si>
    <t>188元/亩</t>
  </si>
  <si>
    <t>直接安排贫困人口务工4人，带动贫困户12户年增收8万元</t>
  </si>
  <si>
    <t>新田县昌
隆农业科技发展有限公司</t>
  </si>
  <si>
    <r>
      <rPr>
        <sz val="10"/>
        <color theme="1"/>
        <rFont val="仿宋_GB2312"/>
        <charset val="134"/>
      </rPr>
      <t>云</t>
    </r>
    <r>
      <rPr>
        <sz val="10"/>
        <color theme="1"/>
        <rFont val="宋体"/>
        <charset val="134"/>
      </rPr>
      <t>砠</t>
    </r>
    <r>
      <rPr>
        <sz val="10"/>
        <color theme="1"/>
        <rFont val="仿宋_GB2312"/>
        <charset val="134"/>
      </rPr>
      <t>下村种植</t>
    </r>
  </si>
  <si>
    <t>烤烟180、
水稻种植300亩</t>
  </si>
  <si>
    <r>
      <rPr>
        <sz val="10"/>
        <color theme="1"/>
        <rFont val="仿宋_GB2312"/>
        <charset val="134"/>
      </rPr>
      <t>云</t>
    </r>
    <r>
      <rPr>
        <sz val="10"/>
        <color theme="1"/>
        <rFont val="宋体"/>
        <charset val="134"/>
      </rPr>
      <t>砠</t>
    </r>
    <r>
      <rPr>
        <sz val="10"/>
        <color theme="1"/>
        <rFont val="仿宋_GB2312"/>
        <charset val="134"/>
      </rPr>
      <t xml:space="preserve">下村 </t>
    </r>
  </si>
  <si>
    <t>带动贫困户13户，
年增收14万元。</t>
  </si>
  <si>
    <t>新田县云
翼绿园种植专业合作社</t>
  </si>
  <si>
    <t>彭梓城村种植</t>
  </si>
  <si>
    <t>食用菌种植8万筒，  烤烟35亩</t>
  </si>
  <si>
    <t>彭梓城村</t>
  </si>
  <si>
    <t>0.5元/筒</t>
  </si>
  <si>
    <t>带动贫困户9户，
年增收10万元。</t>
  </si>
  <si>
    <t>奕达生
态种植专业合作社</t>
  </si>
  <si>
    <t>打石塘村特种养殖</t>
  </si>
  <si>
    <t xml:space="preserve"> 甲鱼8亩，
食用菌5万筒</t>
  </si>
  <si>
    <t>三井居委会打石塘村</t>
  </si>
  <si>
    <t>0.6元/筒</t>
  </si>
  <si>
    <t>带动贫困户7户，
年增收12万元。</t>
  </si>
  <si>
    <t>绿东养
殖专业合作社</t>
  </si>
  <si>
    <t>塘下村养殖</t>
  </si>
  <si>
    <t>油茶基地200亩，
完善基地设施。</t>
  </si>
  <si>
    <t>塘下村</t>
  </si>
  <si>
    <t>带动贫困户30人，
人均增收1500元。</t>
  </si>
  <si>
    <t>新田县塘
下种养殖专业合作社</t>
  </si>
  <si>
    <t>豪山村种植</t>
  </si>
  <si>
    <t>药材30亩，
水果10亩，
烟稻轮作50亩</t>
  </si>
  <si>
    <t>豪山村</t>
  </si>
  <si>
    <t>333元/亩</t>
  </si>
  <si>
    <t>带动贫困户9户，
年增收9万元。</t>
  </si>
  <si>
    <t>兴诚生态
种养专业   合作社</t>
  </si>
  <si>
    <t>洞心村水果种植</t>
  </si>
  <si>
    <t>脐橙150亩</t>
  </si>
  <si>
    <t>洞心村</t>
  </si>
  <si>
    <t>267元/亩</t>
  </si>
  <si>
    <t>带动贫困户8户，
年增收10万元。</t>
  </si>
  <si>
    <t>新田县洞
心种养专业 合作社</t>
  </si>
  <si>
    <t>下枧头种植</t>
  </si>
  <si>
    <t>药材40亩、
水稻120亩</t>
  </si>
  <si>
    <t>下枧头</t>
  </si>
  <si>
    <t>直接安排贫困人口就业5户，带动贫困人口10户，年增收10万元。</t>
  </si>
  <si>
    <t>新田县国
辉种植专业 合作社</t>
  </si>
  <si>
    <t>罗家坪种植</t>
  </si>
  <si>
    <t xml:space="preserve">烤烟300亩 </t>
  </si>
  <si>
    <t>罗家坪、罗溪、  茂家</t>
  </si>
  <si>
    <t>直接安排贫困就
业8户，带动周边贫困户务工40户</t>
  </si>
  <si>
    <t>鑫旺生态
农业专业   合作社</t>
  </si>
  <si>
    <t>田心村      油茶种植</t>
  </si>
  <si>
    <t>油茶300亩</t>
  </si>
  <si>
    <t>田心村</t>
  </si>
  <si>
    <t>100元/亩</t>
  </si>
  <si>
    <t>带动贫困户7户，年增收7万元。</t>
  </si>
  <si>
    <t>新田县富
珍油茶合作社</t>
  </si>
  <si>
    <t>社门口养殖</t>
  </si>
  <si>
    <t>台湾泥鳅60亩，
养殖香猪100头</t>
  </si>
  <si>
    <t>社门口</t>
  </si>
  <si>
    <t>833元/亩</t>
  </si>
  <si>
    <t>直接安排4户贫困户就业带动周边15户贫困户务工，年增收20万元。</t>
  </si>
  <si>
    <t>恒源种
养殖专业合作社</t>
  </si>
  <si>
    <t>蛟龙塘村种植</t>
  </si>
  <si>
    <t>烤烟180亩</t>
  </si>
  <si>
    <t>蛟龙塘</t>
  </si>
  <si>
    <t>167元/亩</t>
  </si>
  <si>
    <t>带动贫困户9户，年增收10万元。</t>
  </si>
  <si>
    <t>新田县舜
民农机专业合作社</t>
  </si>
  <si>
    <t>高山居委会石门头杂
粮种植</t>
  </si>
  <si>
    <t>籽红薯50亩，大豆40亩，水稻50亩，荷花50亩</t>
  </si>
  <si>
    <t>高山居委会石门头</t>
  </si>
  <si>
    <t>316元/亩</t>
  </si>
  <si>
    <t>直接安排15户贫困户用工，带动10户贫困户，年增收18万元。</t>
  </si>
  <si>
    <t>惠欣源生
态农业有限公司</t>
  </si>
  <si>
    <t>杏干村种植</t>
  </si>
  <si>
    <t>果蔬45亩，
水稻200亩</t>
  </si>
  <si>
    <t>杏干村</t>
  </si>
  <si>
    <t>122元/亩</t>
  </si>
  <si>
    <t>带动贫困户17户 ，
年增收10万元。</t>
  </si>
  <si>
    <t>新田县福
顺种养殖专业合作社</t>
  </si>
  <si>
    <t>黄家舍种养</t>
  </si>
  <si>
    <t>牲猪2000头，
鸡2000只</t>
  </si>
  <si>
    <t>黄家舍</t>
  </si>
  <si>
    <t>直接安排10人就业，
带动周边10户贫困户年增收20万元。</t>
  </si>
  <si>
    <t>富兴种养
专业合作社</t>
  </si>
  <si>
    <t>龙兴村种植</t>
  </si>
  <si>
    <t>烟稻轮作500亩</t>
  </si>
  <si>
    <t>龙兴村</t>
  </si>
  <si>
    <t xml:space="preserve">60元/亩
</t>
  </si>
  <si>
    <t>直接安排贫户10人就业，带动15户贫困户年增收12万元</t>
  </si>
  <si>
    <t>新田县富
军农业农机专业合作社</t>
  </si>
  <si>
    <t>伍家村养殖</t>
  </si>
  <si>
    <t>年出栏牲猪2000头</t>
  </si>
  <si>
    <t>伍家村</t>
  </si>
  <si>
    <t>15元/头</t>
  </si>
  <si>
    <t>直接安排贫困户3户就业，带动周边5户年增收8万元。</t>
  </si>
  <si>
    <t>新田伟业
种养殖农场</t>
  </si>
  <si>
    <t>东山岭种植</t>
  </si>
  <si>
    <t>烟稻轮作200亩</t>
  </si>
  <si>
    <t>东山岭</t>
  </si>
  <si>
    <t>带动贫困户30户，
年增收12万元</t>
  </si>
  <si>
    <t>新田县盈
收种养专业合作社</t>
  </si>
  <si>
    <t>上庄村种植</t>
  </si>
  <si>
    <t>上庄村</t>
  </si>
  <si>
    <t>带动贫困户9户，年增收15万元。</t>
  </si>
  <si>
    <t>新田县金
黄盛种养殖专业合作社</t>
  </si>
  <si>
    <t>槎源村综合种养</t>
  </si>
  <si>
    <t>豪猪养猪80
头果树200亩</t>
  </si>
  <si>
    <t>槎源村</t>
  </si>
  <si>
    <t>150元/头</t>
  </si>
  <si>
    <t>直接安排贫困户10户就业，年增收10万元。</t>
  </si>
  <si>
    <t>鸿程豪猪
养殖专业合作社</t>
  </si>
  <si>
    <t>贺家村养殖</t>
  </si>
  <si>
    <t>山羊年出栏500只，
烟稻轮作50亩</t>
  </si>
  <si>
    <t>贺家村</t>
  </si>
  <si>
    <t>100元/只</t>
  </si>
  <si>
    <t>长期聘请2户贫困户用工，带动20户贫困户劳务用工</t>
  </si>
  <si>
    <t>新田县燕
山牧场养殖专业合作社</t>
  </si>
  <si>
    <t>石古湾牡丹种植</t>
  </si>
  <si>
    <t>油牡丹300亩</t>
  </si>
  <si>
    <t>石古湾村</t>
  </si>
  <si>
    <t>带动贫困户15户，年增收10万元。</t>
  </si>
  <si>
    <t>新田县石
古兄弟生态种养合作社</t>
  </si>
  <si>
    <t>龙华村瓜蒌种植</t>
  </si>
  <si>
    <t>瓜蒌160亩</t>
  </si>
  <si>
    <t>龙华村黄庆自然村</t>
  </si>
  <si>
    <t>长期聘请贫困户5户，年增收10万元。</t>
  </si>
  <si>
    <t>金生种
养殖专业合作社</t>
  </si>
  <si>
    <t>龙家大院草本咖啡种植</t>
  </si>
  <si>
    <t>草本咖啡150亩</t>
  </si>
  <si>
    <t>龙家大院</t>
  </si>
  <si>
    <t>长期聘请贫困户6户，带动20贫困户增收18万元。</t>
  </si>
  <si>
    <t>中顺富硒
农业开发有限公司</t>
  </si>
  <si>
    <t>宋家村农旅</t>
  </si>
  <si>
    <t>农旅结合，
山庄+水果
采摘基地160亩。</t>
  </si>
  <si>
    <t>宋家村</t>
  </si>
  <si>
    <t>375元/亩</t>
  </si>
  <si>
    <t>长期聘请贫困户5户，带动贫困户12户,年增收18万元以上。</t>
  </si>
  <si>
    <t xml:space="preserve">新田县武
当山庄置业有限公司  </t>
  </si>
  <si>
    <t>白杜下村综合种养</t>
  </si>
  <si>
    <t>油茶种植260亩</t>
  </si>
  <si>
    <t>白杜下村</t>
  </si>
  <si>
    <t>115元/亩</t>
  </si>
  <si>
    <t>长期聘请贫困户2户，带动贫困户12户，年增收9万元以上。</t>
  </si>
  <si>
    <t>新田县云
香油茶专业合作社</t>
  </si>
  <si>
    <t>梧村综合 种养</t>
  </si>
  <si>
    <t>年出栏土鸡养殖
14000只，油茶100亩</t>
  </si>
  <si>
    <t>梧村</t>
  </si>
  <si>
    <t>3.5元/尾</t>
  </si>
  <si>
    <t>长期聘请贫困户2户，带动贫困户10户增收15万元。</t>
  </si>
  <si>
    <t>新田县兴大
兴综合种养合作社</t>
  </si>
  <si>
    <t>小岗村综合种养</t>
  </si>
  <si>
    <t>草本咖啡70亩，
烟稻轮作100亩</t>
  </si>
  <si>
    <t>249元/亩</t>
  </si>
  <si>
    <t>带动贫困户20户，年增收20万元以上。</t>
  </si>
  <si>
    <t>新田县邓
氏兄弟生态种养殖专业合作社</t>
  </si>
  <si>
    <t>大湾村养殖</t>
  </si>
  <si>
    <t>新建养牛场和竹
鼠养殖场各一个</t>
  </si>
  <si>
    <t>大湾村</t>
  </si>
  <si>
    <t>10万/个</t>
  </si>
  <si>
    <t>大湾村贫困户59户享受分红，村集体收入增收3万元。</t>
  </si>
  <si>
    <t>新田县态
源种养专业合作社</t>
  </si>
  <si>
    <t>大元冲村种植</t>
  </si>
  <si>
    <t>无花果采摘区50亩、示范基地200亩和大红柑100亩，新建加工车间。</t>
  </si>
  <si>
    <t>大元冲村</t>
  </si>
  <si>
    <t>800元/亩</t>
  </si>
  <si>
    <t>带动贫困户27户、96人，年增收43万元</t>
  </si>
  <si>
    <t>新田县韵
绿种养专业合作社</t>
  </si>
  <si>
    <t>大坪塘村养殖</t>
  </si>
  <si>
    <t>年出栏牲猪2000头，完善基础设施</t>
  </si>
  <si>
    <t>50元/头</t>
  </si>
  <si>
    <t>长期聘请贫困户2户，带动贫困户10户，年增收20万元。</t>
  </si>
  <si>
    <t>新田鑫康
养殖专业合作社</t>
  </si>
  <si>
    <t>永新村种植</t>
  </si>
  <si>
    <t>烟稻轮作110亩。</t>
  </si>
  <si>
    <t>永新村</t>
  </si>
  <si>
    <t>273元/亩</t>
  </si>
  <si>
    <t>长期聘请贫困户10户，带动12户，年增收18万元。</t>
  </si>
  <si>
    <t>新田县国
万种养专业合作社</t>
  </si>
  <si>
    <t>油塘村种植</t>
  </si>
  <si>
    <t>水果100亩，
油茶150亩</t>
  </si>
  <si>
    <t>油塘村</t>
  </si>
  <si>
    <t>带动贫困户12户，年增收10万元</t>
  </si>
  <si>
    <t>新田县合
胜种养殖专业合作社</t>
  </si>
  <si>
    <t>长富村养殖</t>
  </si>
  <si>
    <t>养殖牛蛙116亩，
3500万尾</t>
  </si>
  <si>
    <t>长富村</t>
  </si>
  <si>
    <t>1551元/亩</t>
  </si>
  <si>
    <t>长期聘请贫困户22户，年增收80万元。</t>
  </si>
  <si>
    <t>新田县开
富养殖专业合作社</t>
  </si>
  <si>
    <t>三水村种植</t>
  </si>
  <si>
    <t>打造核心大豆
基地500亩，订单收购大豆2000亩</t>
  </si>
  <si>
    <t>三水村</t>
  </si>
  <si>
    <t>80元/亩</t>
  </si>
  <si>
    <t>带动贫困100户以上，
年增收100万元。</t>
  </si>
  <si>
    <t>湖南五月
豆香食品有限公司</t>
  </si>
  <si>
    <t>茂家种植</t>
  </si>
  <si>
    <t>高标准育苗基地103亩</t>
  </si>
  <si>
    <t>茂家居委会</t>
  </si>
  <si>
    <t>1941元/亩</t>
  </si>
  <si>
    <t>带动周边贫困户种植蔬菜200户以上。年增收100万元</t>
  </si>
  <si>
    <t>湖南穗之
源生态农业开发有限公司</t>
  </si>
  <si>
    <t>邝胡社区水产养殖</t>
  </si>
  <si>
    <t>水产养殖10亩</t>
  </si>
  <si>
    <t>邝胡社区</t>
  </si>
  <si>
    <t>长期聘请贫困户3户，带动贫困户年增收9万元</t>
  </si>
  <si>
    <t>新田县利
英养殖专业合作社</t>
  </si>
  <si>
    <t>水楼脚村种植</t>
  </si>
  <si>
    <t>脐橙60亩，
油茶200亩，</t>
  </si>
  <si>
    <t>水楼脚村</t>
  </si>
  <si>
    <t>长期聘请贫困6户，带动贫困户24户，年增收26万以上</t>
  </si>
  <si>
    <t>新田县鲜
硒种植专业合作社</t>
  </si>
  <si>
    <t>土桥坪种植</t>
  </si>
  <si>
    <t>油茶种植1600亩，
完善基地建设</t>
  </si>
  <si>
    <t>土桥坪、小塘等村</t>
  </si>
  <si>
    <t>长期聘请贫困户10户，带动贫困30户以上，年增收20万。</t>
  </si>
  <si>
    <t>新田县万
丰农业发展有限公司</t>
  </si>
  <si>
    <t>云溪欧家种植</t>
  </si>
  <si>
    <t>药材种植260亩，
烤烟100亩，</t>
  </si>
  <si>
    <t xml:space="preserve">欧家 </t>
  </si>
  <si>
    <t>长期聘请20户，年增收20万元。</t>
  </si>
  <si>
    <t>聚财生态
种养专业合作社</t>
  </si>
  <si>
    <t>洪仁村养殖</t>
  </si>
  <si>
    <t>洪仁村</t>
  </si>
  <si>
    <t>25元/头</t>
  </si>
  <si>
    <t>带动贫困户10户，年增收15万元</t>
  </si>
  <si>
    <t>洪盛养殖
场</t>
  </si>
  <si>
    <t>千马坪竹制品加工</t>
  </si>
  <si>
    <t>年加工竹扫
帚5万把</t>
  </si>
  <si>
    <t>千马坪</t>
  </si>
  <si>
    <t xml:space="preserve">1.2元/把 </t>
  </si>
  <si>
    <t>带动全村贫困户,年增收10万元</t>
  </si>
  <si>
    <t>千马坪合
作社</t>
  </si>
  <si>
    <t>野乐种殖</t>
  </si>
  <si>
    <t>水稻种植300亩，
烤烟种植60亩，</t>
  </si>
  <si>
    <t>野乐</t>
  </si>
  <si>
    <t>138元/亩</t>
  </si>
  <si>
    <t>带动贫困户15户，
年增收15万元。</t>
  </si>
  <si>
    <t>新隆镇
长塘家庭农场</t>
  </si>
  <si>
    <t>龙井塘养殖</t>
  </si>
  <si>
    <t>牲猪养殖3000头</t>
  </si>
  <si>
    <t>龙井塘</t>
  </si>
  <si>
    <t>16元/头</t>
  </si>
  <si>
    <t>直接安排6个贫困户，
带动10个贫困户年增收18万元。</t>
  </si>
  <si>
    <t>玖和养
殖专业合作社</t>
  </si>
  <si>
    <t>长峰村种植</t>
  </si>
  <si>
    <t>长峰村</t>
  </si>
  <si>
    <t>带动贫困户30人，
年增收18万元</t>
  </si>
  <si>
    <t>高峰种养
殖合作社</t>
  </si>
  <si>
    <t>高山村养殖</t>
  </si>
  <si>
    <t>肉牛养殖60头</t>
  </si>
  <si>
    <t>高山村</t>
  </si>
  <si>
    <t xml:space="preserve">500元/头 </t>
  </si>
  <si>
    <t>带动贫困6户年增
收9万元以上。</t>
  </si>
  <si>
    <t>隆升牲牛
养殖场</t>
  </si>
  <si>
    <t>龙会潭种植</t>
  </si>
  <si>
    <t>种植水稻170亩，
水果190亩（其中三红柚160亩，柑橘30亩）</t>
  </si>
  <si>
    <t>龙会潭</t>
  </si>
  <si>
    <t>长期聘请贫困户3户，
带动贫困户15户，年增收15万元</t>
  </si>
  <si>
    <t>新田县新
隆镇惠源种养殖专业合作社</t>
  </si>
  <si>
    <t>山下村养殖</t>
  </si>
  <si>
    <t>养羊500只</t>
  </si>
  <si>
    <t>80元/只</t>
  </si>
  <si>
    <t>直接安排 贫困8户，
带动20户增收10万元</t>
  </si>
  <si>
    <t>新田县富
鑫羊业养殖农民专业合作社</t>
  </si>
  <si>
    <t>龙珠村种植</t>
  </si>
  <si>
    <t>烟稻轮作150亩</t>
  </si>
  <si>
    <t>龙珠村</t>
  </si>
  <si>
    <t>带动贫困户30人，
年增收16万元。</t>
  </si>
  <si>
    <t>新田县龙
珠种养殖专业合作社</t>
  </si>
  <si>
    <t>起头岭野菜种植</t>
  </si>
  <si>
    <t>野菜种植150亩</t>
  </si>
  <si>
    <t>起头岭村</t>
  </si>
  <si>
    <t>直接安排3户贫困就业，
带动贫困10户以上，年增收20万元</t>
  </si>
  <si>
    <t>新田县珍
野菜开发合作社</t>
  </si>
  <si>
    <t>富上村种植</t>
  </si>
  <si>
    <t>陶岭三味辣椒
订单种植300亩</t>
  </si>
  <si>
    <t>富上村</t>
  </si>
  <si>
    <t>订单种植带动贫困户20户，年增收10万元以上</t>
  </si>
  <si>
    <t>新田县兴
富农民种植合作社</t>
  </si>
  <si>
    <t>枳壳种植试点50亩</t>
  </si>
  <si>
    <t>茂家村</t>
  </si>
  <si>
    <t>直接帮扶贫困20户，
挂盛产期可年增收15万元以上。</t>
  </si>
  <si>
    <t>都有利种
养合作社</t>
  </si>
  <si>
    <t>杂粮种植800亩</t>
  </si>
  <si>
    <t>50元/亩</t>
  </si>
  <si>
    <t>长期聘请贫困户6人，带动贫困户12户，年增收20万元。</t>
  </si>
  <si>
    <t>远缘生态
农业可发有限公司</t>
  </si>
  <si>
    <t>扒田丘种植</t>
  </si>
  <si>
    <t>水果25亩，
黑木耳种植15万筒</t>
  </si>
  <si>
    <t>扒田丘</t>
  </si>
  <si>
    <t>0.53元/筒</t>
  </si>
  <si>
    <t>带动贫困19户，年增收24万元</t>
  </si>
  <si>
    <t>新田县夏
源综合种养农民专业合作社</t>
  </si>
  <si>
    <t>石溪种植</t>
  </si>
  <si>
    <t>订单模式种植青蒿  280亩</t>
  </si>
  <si>
    <t>石溪村</t>
  </si>
  <si>
    <t>263元/亩</t>
  </si>
  <si>
    <t>带动贫困户40户，年增收30万元。</t>
  </si>
  <si>
    <t>新田县红
星青蒿种植专业合作社</t>
  </si>
  <si>
    <t>三元头种植</t>
  </si>
  <si>
    <t>油茶513亩</t>
  </si>
  <si>
    <t>三元头村</t>
  </si>
  <si>
    <t>58元/亩</t>
  </si>
  <si>
    <t>长期聘请贫困户5人，
带动贫困户20人，年增收15万元以上。</t>
  </si>
  <si>
    <t>新田县骏
马龙产品开发有限公司</t>
  </si>
  <si>
    <t>刘家桥村种植</t>
  </si>
  <si>
    <t>刘家桥村</t>
  </si>
  <si>
    <t>带动30户贫困户,年增收9万余元。</t>
  </si>
  <si>
    <t>新田县智
军种养专业合作社</t>
  </si>
  <si>
    <t>冷水塘综合种养</t>
  </si>
  <si>
    <t>烟稻轮作250亩，
药材种植150亩</t>
  </si>
  <si>
    <t>75元/亩</t>
  </si>
  <si>
    <t>千山情种
养合作社</t>
  </si>
  <si>
    <t>订单模式收
购蔬菜100亩以上。</t>
  </si>
  <si>
    <t>带动贫困户20户以上，
年增收15万元。</t>
  </si>
  <si>
    <t>新田县槎
源现代农业专业合作社</t>
  </si>
  <si>
    <t>三水村养殖</t>
  </si>
  <si>
    <t>年出栏牲猪
4000头</t>
  </si>
  <si>
    <t>7.5元/头</t>
  </si>
  <si>
    <t>长期聘请贫困户4户</t>
  </si>
  <si>
    <t>新田县昌
顺牲猪养殖合作社</t>
  </si>
  <si>
    <t>青山坪种植</t>
  </si>
  <si>
    <t>280亩水稻种植</t>
  </si>
  <si>
    <t>青山坪村</t>
  </si>
  <si>
    <t>107元/亩</t>
  </si>
  <si>
    <t>带动贫困户10户</t>
  </si>
  <si>
    <t>新田县青
香种养专业合作社</t>
  </si>
  <si>
    <t>大冲村养殖</t>
  </si>
  <si>
    <t>年出栏牲猪1000头，新建1000平方土鸡养殖场</t>
  </si>
  <si>
    <t>带动贫困户5户，年增收10万元。</t>
  </si>
  <si>
    <t>兴旺养
殖专业合作社</t>
  </si>
  <si>
    <r>
      <rPr>
        <sz val="10"/>
        <color theme="1"/>
        <rFont val="宋体"/>
        <charset val="134"/>
      </rPr>
      <t>砠</t>
    </r>
    <r>
      <rPr>
        <sz val="10"/>
        <color theme="1"/>
        <rFont val="仿宋_GB2312"/>
        <charset val="134"/>
      </rPr>
      <t>下村综合养殖</t>
    </r>
  </si>
  <si>
    <t>养牛200头，
养羊150头，        家禽1500羽</t>
  </si>
  <si>
    <r>
      <rPr>
        <sz val="10"/>
        <color theme="1"/>
        <rFont val="仿宋"/>
        <charset val="134"/>
      </rPr>
      <t>砠</t>
    </r>
    <r>
      <rPr>
        <sz val="10"/>
        <color theme="1"/>
        <rFont val="仿宋_GB2312"/>
        <charset val="134"/>
      </rPr>
      <t>下村</t>
    </r>
  </si>
  <si>
    <t>7.5元/平方</t>
  </si>
  <si>
    <t>长期聘请贫困户4户，
临时用工3户。年增收15万元。</t>
  </si>
  <si>
    <t>邓石春
家庭农场</t>
  </si>
  <si>
    <t>周家种植</t>
  </si>
  <si>
    <t>陶岭三味辣椒80亩， 莲藕40亩，         台湾泥鳅40亩，</t>
  </si>
  <si>
    <t>周家村</t>
  </si>
  <si>
    <t>313元/亩</t>
  </si>
  <si>
    <t>带动贫困户24户，年增收30万元</t>
  </si>
  <si>
    <t>新田县爱
莲种养专业合作社</t>
  </si>
  <si>
    <t>谈文溪综合种养</t>
  </si>
  <si>
    <t>种养基地50亩，     种植瓜果20亩，           养殖鸡1000只，     羊20只，狗40只。</t>
  </si>
  <si>
    <t>谈文溪村</t>
  </si>
  <si>
    <t>600元/亩</t>
  </si>
  <si>
    <t>长期聘请贫困户3户，
带动周边5户贫困户增收9万。</t>
  </si>
  <si>
    <t>秀美文溪
种养专业合作社</t>
  </si>
  <si>
    <t>葛飞种养殖</t>
  </si>
  <si>
    <t>养猪50头，
种水果200亩</t>
  </si>
  <si>
    <t>长期聘请贫困户3户，
带动周边5户贫困户增收8万。</t>
  </si>
  <si>
    <t>葛飞种植
养殖农村合作社</t>
  </si>
  <si>
    <t>食有富硒贡梨种植专业合作社</t>
  </si>
  <si>
    <t>种贡梨200亩</t>
  </si>
  <si>
    <t>鱼游村</t>
  </si>
  <si>
    <t>长期聘请贫困户4户，
带动周边6户贫困户增收8万。</t>
  </si>
  <si>
    <t>食有富硒
贡梨种植专业合作社</t>
  </si>
  <si>
    <t>（五）</t>
  </si>
  <si>
    <t>农业产业园配套设施建设（标准化生产和小农水项目）</t>
  </si>
  <si>
    <t>大利三箭示范基地建设项目</t>
  </si>
  <si>
    <t>新建电排1座、
机耕道400m</t>
  </si>
  <si>
    <t>大利村</t>
  </si>
  <si>
    <t>20万元/座、
250元/m</t>
  </si>
  <si>
    <t>有效改善灌溉面积300亩，解决21名贫困人口就业问题，年增收2万元。</t>
  </si>
  <si>
    <r>
      <rPr>
        <sz val="10"/>
        <color theme="1"/>
        <rFont val="仿宋_GB2312"/>
        <charset val="134"/>
      </rPr>
      <t>青龙、</t>
    </r>
    <r>
      <rPr>
        <sz val="10"/>
        <color theme="1"/>
        <rFont val="宋体"/>
        <charset val="134"/>
      </rPr>
      <t>砠</t>
    </r>
    <r>
      <rPr>
        <sz val="10"/>
        <color theme="1"/>
        <rFont val="仿宋_GB2312"/>
        <charset val="134"/>
      </rPr>
      <t>坪恒丰示范基地建设项目</t>
    </r>
  </si>
  <si>
    <t>监控设备1套、标识牌 2个、垃圾池15个</t>
  </si>
  <si>
    <t>龙泉镇、
骥村</t>
  </si>
  <si>
    <r>
      <rPr>
        <sz val="10"/>
        <color theme="1"/>
        <rFont val="仿宋_GB2312"/>
        <charset val="134"/>
      </rPr>
      <t>青龙、</t>
    </r>
    <r>
      <rPr>
        <sz val="10"/>
        <color theme="1"/>
        <rFont val="宋体"/>
        <charset val="134"/>
      </rPr>
      <t>砠</t>
    </r>
    <r>
      <rPr>
        <sz val="10"/>
        <color theme="1"/>
        <rFont val="仿宋_GB2312"/>
        <charset val="134"/>
      </rPr>
      <t>坪</t>
    </r>
  </si>
  <si>
    <t>17万元/套、
1500元/个</t>
  </si>
  <si>
    <t>农业产业基地监管、掌握基地生产情况。带动20户贫困户74人就业，人均年增收1.2万元。</t>
  </si>
  <si>
    <t>星子坪合翔鸽业基地建设项目</t>
  </si>
  <si>
    <t>养殖棚旁水沟机耕道配套300米</t>
  </si>
  <si>
    <t>星子坪</t>
  </si>
  <si>
    <t>300元/米</t>
  </si>
  <si>
    <t>直接安排贫困户8户就业带动13户贫困户劳务用工年增收20万元。</t>
  </si>
  <si>
    <t>土桥鑫隆食品养殖基地建设项目</t>
  </si>
  <si>
    <t>建设标准化孵化基地。硬化园区道路532米，路面硬化3500平方。</t>
  </si>
  <si>
    <t>新安土桥村</t>
  </si>
  <si>
    <t>79元/平方</t>
  </si>
  <si>
    <t>年出栏樱桃谷鸭苗280万羽，带动贫困户50户，年增收60万元。</t>
  </si>
  <si>
    <t>黄家舍油茶标准化示范基地建设项目</t>
  </si>
  <si>
    <t>建设油茶基地1000亩，主要内容为道路建设1.5km,灌溉水塔1个、输电设施建设和其他配套设施</t>
  </si>
  <si>
    <t>黄家舍村</t>
  </si>
  <si>
    <t>83元/m2、
2万元/个</t>
  </si>
  <si>
    <t>建设油茶基地1000亩，能解决20多名贫困劳动力务工，带动村集体和贫困户增收12万元。</t>
  </si>
  <si>
    <t>新隆永兴富硒农业标准化示范基地建设项目</t>
  </si>
  <si>
    <t>主要内容为
道路建设2km、灌溉水塔1个及其他配套设施</t>
  </si>
  <si>
    <t>野乐村</t>
  </si>
  <si>
    <t>83元/m2、
3万元/个</t>
  </si>
  <si>
    <t>建设高标准农田300亩，高标准水果基地600亩，能解决30多名贫困劳动力务工，带动村集体和贫困户增收15万元。</t>
  </si>
  <si>
    <t>骥村沁园牲猪标准化示范基地建设项目</t>
  </si>
  <si>
    <t>主要内容为
道路建设400m、标识牌建设等</t>
  </si>
  <si>
    <r>
      <rPr>
        <sz val="10"/>
        <color theme="1"/>
        <rFont val="仿宋_GB2312"/>
        <charset val="134"/>
      </rPr>
      <t>83元/</t>
    </r>
    <r>
      <rPr>
        <sz val="10"/>
        <color theme="1"/>
        <rFont val="宋体"/>
        <charset val="134"/>
      </rPr>
      <t>㎡</t>
    </r>
    <r>
      <rPr>
        <sz val="10"/>
        <color theme="1"/>
        <rFont val="仿宋_GB2312"/>
        <charset val="134"/>
      </rPr>
      <t>、
500元/m</t>
    </r>
  </si>
  <si>
    <t>能解决10多名贫困劳动力务工，带动村集体和贫困户增收5万元。</t>
  </si>
  <si>
    <t>千马坪竹木加工厂建设项目</t>
  </si>
  <si>
    <r>
      <rPr>
        <sz val="10"/>
        <color theme="1"/>
        <rFont val="仿宋_GB2312"/>
        <charset val="134"/>
      </rPr>
      <t>地面硬化2100</t>
    </r>
    <r>
      <rPr>
        <sz val="10"/>
        <color theme="1"/>
        <rFont val="宋体"/>
        <charset val="134"/>
      </rPr>
      <t>㎡</t>
    </r>
  </si>
  <si>
    <t>解决20多名贫困劳动力就业，带动村集体增收5万元。</t>
  </si>
  <si>
    <t>山口洞心和养殖合作社标准化基地建设项目</t>
  </si>
  <si>
    <t>围墙建设500m</t>
  </si>
  <si>
    <t>山口洞</t>
  </si>
  <si>
    <t>300元/m</t>
  </si>
  <si>
    <t>解决10个贫困劳动力就业，村集体增收2万元</t>
  </si>
  <si>
    <t>茂家惠之源示范基地蔬菜育苗大棚项目</t>
  </si>
  <si>
    <r>
      <rPr>
        <sz val="10"/>
        <color theme="1"/>
        <rFont val="仿宋_GB2312"/>
        <charset val="134"/>
      </rPr>
      <t>育苗大棚2000</t>
    </r>
    <r>
      <rPr>
        <sz val="10"/>
        <color theme="1"/>
        <rFont val="宋体"/>
        <charset val="134"/>
      </rPr>
      <t>㎡</t>
    </r>
    <r>
      <rPr>
        <sz val="10"/>
        <color theme="1"/>
        <rFont val="仿宋_GB2312"/>
        <charset val="134"/>
      </rPr>
      <t>、道路建设1000</t>
    </r>
    <r>
      <rPr>
        <sz val="10"/>
        <color theme="1"/>
        <rFont val="宋体"/>
        <charset val="134"/>
      </rPr>
      <t>㎡</t>
    </r>
  </si>
  <si>
    <t>100元/m2、
50元/m2</t>
  </si>
  <si>
    <t>解决800亩蔬菜基地种苗供应，带动20名贫困户就业，人均年增收1万元。</t>
  </si>
  <si>
    <t>白杜尧村机耕道、渠道工程</t>
  </si>
  <si>
    <t>机耕道1800米、      渠道300m</t>
  </si>
  <si>
    <t>白杜尧村</t>
  </si>
  <si>
    <t>120元/米</t>
  </si>
  <si>
    <t>改善生产生活条件，降低劳动强度，改善40户124名贫困人口生产条件。</t>
  </si>
  <si>
    <t>白杜村山塘</t>
  </si>
  <si>
    <t>山塘整修1口</t>
  </si>
  <si>
    <t>白杜村</t>
  </si>
  <si>
    <t>7万元/口</t>
  </si>
  <si>
    <t>改善灌溉面积60亩，解决20户贫困户田地灌溉。</t>
  </si>
  <si>
    <t>冷水塘山塘维修</t>
  </si>
  <si>
    <t>山塘清淤、防渗、加固1口</t>
  </si>
  <si>
    <t>冷水塘</t>
  </si>
  <si>
    <t>25万元/口</t>
  </si>
  <si>
    <t>改善灌溉面积300亩，有效解决31户贫困户田地灌溉。</t>
  </si>
  <si>
    <t>黄家舍村机耕道</t>
  </si>
  <si>
    <t>800米机耕道</t>
  </si>
  <si>
    <t>125元/米</t>
  </si>
  <si>
    <t>改善300亩田的生产运输，改善13户贫困户生产条件。</t>
  </si>
  <si>
    <t>石坠村山塘维修</t>
  </si>
  <si>
    <t>山塘防渗加固1口</t>
  </si>
  <si>
    <t>石坠村</t>
  </si>
  <si>
    <t>10万元/口</t>
  </si>
  <si>
    <t>新增有效灌溉面积120亩。改善15户贫困户生产条件。</t>
  </si>
  <si>
    <t>罗溪村山塘维修</t>
  </si>
  <si>
    <t>山塘清淤、加固1口</t>
  </si>
  <si>
    <t>罗溪村7组（兔子岩）</t>
  </si>
  <si>
    <t>12万元/口</t>
  </si>
  <si>
    <t>改善灌溉面积60亩。改善12户贫困户生产条件。</t>
  </si>
  <si>
    <t>坪陆坊村山塘维修</t>
  </si>
  <si>
    <t>山塘周边加固维修400m</t>
  </si>
  <si>
    <t>坪陆坊村</t>
  </si>
  <si>
    <t>375元/m</t>
  </si>
  <si>
    <t>改善灌溉面积80亩。改善15户贫困户生产条件。</t>
  </si>
  <si>
    <t>谈文溪山塘水井项目</t>
  </si>
  <si>
    <t>水井维修1口，      电排新建1座</t>
  </si>
  <si>
    <t>谈文溪</t>
  </si>
  <si>
    <t>7万元/口、
7万元/座</t>
  </si>
  <si>
    <t>解决120名贫困人口饮水安全。</t>
  </si>
  <si>
    <t>老夏荣村机耕道</t>
  </si>
  <si>
    <t>机耕道维修600米</t>
  </si>
  <si>
    <t>老夏荣村</t>
  </si>
  <si>
    <t>117元/米</t>
  </si>
  <si>
    <t>改善生产生活条件，降低劳动强度，改善10户43名贫困人口生产条件。</t>
  </si>
  <si>
    <t>查林村山塘维修</t>
  </si>
  <si>
    <t>山塘清淤护砌50m、  机耕道200m</t>
  </si>
  <si>
    <t>330元/m3、
250元/m</t>
  </si>
  <si>
    <t>改善灌溉面积130亩。改善14户74名贫困人口生产条件。</t>
  </si>
  <si>
    <r>
      <rPr>
        <sz val="10"/>
        <color theme="1"/>
        <rFont val="仿宋_GB2312"/>
        <charset val="134"/>
      </rPr>
      <t>云</t>
    </r>
    <r>
      <rPr>
        <sz val="10"/>
        <color theme="1"/>
        <rFont val="宋体"/>
        <charset val="134"/>
      </rPr>
      <t>砠</t>
    </r>
    <r>
      <rPr>
        <sz val="10"/>
        <color theme="1"/>
        <rFont val="仿宋_GB2312"/>
        <charset val="134"/>
      </rPr>
      <t>下机耕道</t>
    </r>
  </si>
  <si>
    <t>700机耕道</t>
  </si>
  <si>
    <r>
      <rPr>
        <sz val="10"/>
        <color theme="1"/>
        <rFont val="仿宋_GB2312"/>
        <charset val="134"/>
      </rPr>
      <t>云</t>
    </r>
    <r>
      <rPr>
        <sz val="10"/>
        <color theme="1"/>
        <rFont val="宋体"/>
        <charset val="134"/>
      </rPr>
      <t>砠</t>
    </r>
    <r>
      <rPr>
        <sz val="10"/>
        <color theme="1"/>
        <rFont val="仿宋_GB2312"/>
        <charset val="134"/>
      </rPr>
      <t>下</t>
    </r>
  </si>
  <si>
    <t>130元/米</t>
  </si>
  <si>
    <t>改善300亩农田生产条件，降低劳动强度。改善20户75名贫困人口生产条件</t>
  </si>
  <si>
    <t>小岗村河道护砌</t>
  </si>
  <si>
    <t>河道护砌配套机耕道210米</t>
  </si>
  <si>
    <t>785元/米</t>
  </si>
  <si>
    <t>改善灌溉面积180亩，受益贫困户20户77人。</t>
  </si>
  <si>
    <t>瑶塘窝机耕道</t>
  </si>
  <si>
    <t>450米机耕道</t>
  </si>
  <si>
    <t>秀峰社区瑶塘窝</t>
  </si>
  <si>
    <t>222元/米</t>
  </si>
  <si>
    <t>改善200亩农田生产条件，受益贫困户10户45人。</t>
  </si>
  <si>
    <t>源头村引水渠</t>
  </si>
  <si>
    <t>引水渠配套600米</t>
  </si>
  <si>
    <t>源头村</t>
  </si>
  <si>
    <t>333元/米</t>
  </si>
  <si>
    <t>新增灌溉面积200亩，改善灌溉面积300亩，受益贫困户20户88人。</t>
  </si>
  <si>
    <t>田家村排灌渠</t>
  </si>
  <si>
    <t>300米水渠建设</t>
  </si>
  <si>
    <t>秀峰社区田家村</t>
  </si>
  <si>
    <t>200元/米</t>
  </si>
  <si>
    <t>改善灌溉面积100亩。受益贫困户12户95人。</t>
  </si>
  <si>
    <t>竹林坪山塘维修</t>
  </si>
  <si>
    <t>山塘清淤、整修1口</t>
  </si>
  <si>
    <t>门楼下</t>
  </si>
  <si>
    <t>竹林坪</t>
  </si>
  <si>
    <t>6万元/口</t>
  </si>
  <si>
    <t>改善灌溉面积40亩，增加灌溉面积30亩，受益贫困户15户68人。</t>
  </si>
  <si>
    <t>程家村山塘维修</t>
  </si>
  <si>
    <t>程家村</t>
  </si>
  <si>
    <t>15万元/口</t>
  </si>
  <si>
    <t>改善灌溉面积70亩，改善15户贫困户生产条件。</t>
  </si>
  <si>
    <t>三占塘村水库护砌</t>
  </si>
  <si>
    <t>水坝护砌300米</t>
  </si>
  <si>
    <t>三占塘村</t>
  </si>
  <si>
    <t>667元/米</t>
  </si>
  <si>
    <t>改善灌溉面积400亩，改善20户贫困户生产条件。</t>
  </si>
  <si>
    <t>胡家村河道护砌</t>
  </si>
  <si>
    <t>河道护砌200米</t>
  </si>
  <si>
    <t>1250元/米</t>
  </si>
  <si>
    <t>改善灌溉面积180亩，新增灌溉面积20亩，受益贫困户25户102人。</t>
  </si>
  <si>
    <t>塘罗村水渠</t>
  </si>
  <si>
    <t>800米水渠</t>
  </si>
  <si>
    <t>塘罗村</t>
  </si>
  <si>
    <t>313元/米</t>
  </si>
  <si>
    <t>改善灌溉面积100亩，改善25户贫困生产条件。</t>
  </si>
  <si>
    <t>宋家村水渠</t>
  </si>
  <si>
    <t>水渠200米</t>
  </si>
  <si>
    <t>500元/米</t>
  </si>
  <si>
    <t>改善灌溉面积100亩，受益贫困户20户85人。</t>
  </si>
  <si>
    <t>城塘溪村山塘维修</t>
  </si>
  <si>
    <t>城塘溪村</t>
  </si>
  <si>
    <t>16万元/口</t>
  </si>
  <si>
    <t>改善灌溉面积110亩，受益贫困户19户77人。</t>
  </si>
  <si>
    <t xml:space="preserve">永新村山塘维修                                                                                                                                                             </t>
  </si>
  <si>
    <t>山塘维修1口</t>
  </si>
  <si>
    <t>5万元/口</t>
  </si>
  <si>
    <t>改善灌溉面积50亩，受益贫困户7户29人。</t>
  </si>
  <si>
    <t>道塘大窝岭山塘整修</t>
  </si>
  <si>
    <t>道塘大窝岭</t>
  </si>
  <si>
    <t>改善灌溉面积80亩，受益贫困户19户76人。</t>
  </si>
  <si>
    <t>大冠堡山塘整治项目</t>
  </si>
  <si>
    <t>山塘整治1口</t>
  </si>
  <si>
    <t>枧头</t>
  </si>
  <si>
    <t>大冠堡村</t>
  </si>
  <si>
    <t>19万元/口</t>
  </si>
  <si>
    <t>新增蓄水2000方，新增灌溉面积50亩，受益贫困户28户124人。</t>
  </si>
  <si>
    <t>刘何村渠道改造项目</t>
  </si>
  <si>
    <t>渠道改造630m</t>
  </si>
  <si>
    <t>刘河村</t>
  </si>
  <si>
    <t>254元/米</t>
  </si>
  <si>
    <t>改善灌溉面积300亩，受益贫困户24户95人。</t>
  </si>
  <si>
    <t>徐家铺山塘维修</t>
  </si>
  <si>
    <t>徐家铺</t>
  </si>
  <si>
    <t>新增蓄水1000方，新增灌溉面积50亩，受益贫困户21户89人。</t>
  </si>
  <si>
    <t>洞源村水渠、机耕道</t>
  </si>
  <si>
    <t>300米水渠、        机耕道建设300m</t>
  </si>
  <si>
    <t>洞源村</t>
  </si>
  <si>
    <t>600元/米</t>
  </si>
  <si>
    <t>有效解决灌溉面积300亩，受益贫困户16户54人。</t>
  </si>
  <si>
    <t>石古湾机耕道</t>
  </si>
  <si>
    <t>石古湾至团结水库机耕道600米</t>
  </si>
  <si>
    <t>石古湾</t>
  </si>
  <si>
    <t>167元/米</t>
  </si>
  <si>
    <t>可开发山地120亩。改善180亩旱土生产条件，受益贫困户10户44人。</t>
  </si>
  <si>
    <t>油麻岭机耕道、渠道</t>
  </si>
  <si>
    <t>渠道、机耕道改造300m</t>
  </si>
  <si>
    <t>油麻岭村</t>
  </si>
  <si>
    <t>400元/米</t>
  </si>
  <si>
    <t>改善灌溉面积300亩，受益贫困户11户45人。</t>
  </si>
  <si>
    <t>双溪岭渠道项目</t>
  </si>
  <si>
    <t>渠道配套1.3km</t>
  </si>
  <si>
    <t>双溪岭</t>
  </si>
  <si>
    <t>250元/米</t>
  </si>
  <si>
    <t>改善灌溉面积300亩，新增灌溉面积150亩，受益贫困户24户112人。</t>
  </si>
  <si>
    <t>过肥田山塘、渠道、
机耕道项目</t>
  </si>
  <si>
    <t>山塘维修1口，渠道、机耕道配套600m</t>
  </si>
  <si>
    <t>过肥田</t>
  </si>
  <si>
    <t>8万元/k口、
300元/米</t>
  </si>
  <si>
    <t>改善灌溉面积60亩，改善200亩农田生产条件，受益贫困户14户55人。</t>
  </si>
  <si>
    <t>金盆镇下塘窝渠道机耕道400m</t>
  </si>
  <si>
    <t>渠道机耕道400m</t>
  </si>
  <si>
    <t>下塘窝</t>
  </si>
  <si>
    <t>改善250亩农田生产条件，受益贫困户14户51人。</t>
  </si>
  <si>
    <t>大坪塘齐家机耕道新建</t>
  </si>
  <si>
    <t>机耕道新建500m</t>
  </si>
  <si>
    <t>齐家</t>
  </si>
  <si>
    <t>200元/m</t>
  </si>
  <si>
    <t>改善300亩农田生产条件，降低劳动强度。受益贫困户16户65人。</t>
  </si>
  <si>
    <t>周家渠道配套项目</t>
  </si>
  <si>
    <t>渠道配套1500m</t>
  </si>
  <si>
    <t>周家</t>
  </si>
  <si>
    <t>改善灌溉面积300亩，受益贫困户12户45人。</t>
  </si>
  <si>
    <t>火柴岭山塘新建、整修</t>
  </si>
  <si>
    <t>小山头山塘新建1口、沙树下山塘整修2口</t>
  </si>
  <si>
    <t>20万元/口、
18万元/2口</t>
  </si>
  <si>
    <t>增加灌溉面积300亩，受益贫困户35户122人。集体年增收5万元。</t>
  </si>
  <si>
    <t>十字消防塘整修项目</t>
  </si>
  <si>
    <t>18万元/口</t>
  </si>
  <si>
    <t>增加蓄水1200立方，新增灌溉面积80亩，14户贫困户56人受益。</t>
  </si>
  <si>
    <t>大坪塘定家村机耕道</t>
  </si>
  <si>
    <t>机耕道新修400m</t>
  </si>
  <si>
    <t>改善400亩水果基地生产条件，受益贫困户12户47人。</t>
  </si>
  <si>
    <t>秀岭水机耕道项目</t>
  </si>
  <si>
    <t>秀岭水村</t>
  </si>
  <si>
    <t>改善200亩农田生产条件，直接受益贫困户15户60人。</t>
  </si>
  <si>
    <t>夏源渠道工程</t>
  </si>
  <si>
    <t>渠道300m及
附属物整修</t>
  </si>
  <si>
    <t>夏源村</t>
  </si>
  <si>
    <t>改善灌溉面积120亩，受益贫困户12户49人。</t>
  </si>
  <si>
    <t>新隆山田湾桥亭水毁机耕道修复</t>
  </si>
  <si>
    <t>机耕道修复400m</t>
  </si>
  <si>
    <t>桥亭</t>
  </si>
  <si>
    <t>改善灌溉面积150亩，改善11户贫困户生产生活条件</t>
  </si>
  <si>
    <t>龙泉镇挂兰水毁山塘修复</t>
  </si>
  <si>
    <t>山塘垮方修复1口</t>
  </si>
  <si>
    <t>挂兰村</t>
  </si>
  <si>
    <t>13万元/口</t>
  </si>
  <si>
    <t>改善灌溉面积150亩，受益贫困户11户45人。</t>
  </si>
  <si>
    <t>骥村肥源水毁渠道修复项目</t>
  </si>
  <si>
    <t>渠道护砌300m</t>
  </si>
  <si>
    <t>肥源村</t>
  </si>
  <si>
    <t>恢复灌溉面积150亩，受益贫困户11户46人。</t>
  </si>
  <si>
    <t>石龙头水毁山塘维修</t>
  </si>
  <si>
    <t>山塘修复1口</t>
  </si>
  <si>
    <t>石龙头村</t>
  </si>
  <si>
    <t>20万元/口</t>
  </si>
  <si>
    <t>改善灌溉面积300亩，改善14户贫困户48人生产生活条件，村集体年增收2万元。</t>
  </si>
  <si>
    <t>龙珠机耕道项目</t>
  </si>
  <si>
    <t>机耕道修复300m</t>
  </si>
  <si>
    <t>改善300亩农田生产条件，受益贫困户21户43人。</t>
  </si>
  <si>
    <t>新圩万年山塘修复项目</t>
  </si>
  <si>
    <t>改善灌溉面积200亩，新增灌溉面积50亩，受益贫困户13户54人。</t>
  </si>
  <si>
    <t>金盆陈继山塘修复项目</t>
  </si>
  <si>
    <t>陈继村</t>
  </si>
  <si>
    <t>改善灌溉面积100亩，新增灌溉面积60亩，受益贫困户15户65人。</t>
  </si>
  <si>
    <t>下村山塘整修项目</t>
  </si>
  <si>
    <t>下村</t>
  </si>
  <si>
    <t>改善灌溉面积180亩，受益贫困户12户50人。</t>
  </si>
  <si>
    <t>门楼下水毁河道修复</t>
  </si>
  <si>
    <t>水毁河道修复300m</t>
  </si>
  <si>
    <t>门楼下村</t>
  </si>
  <si>
    <t>恢复基本农田120亩，受益贫困户2114户52人。</t>
  </si>
  <si>
    <t>鱼游水毁河坝维修</t>
  </si>
  <si>
    <t>水毁河坝维修1处、渠堤修复100m</t>
  </si>
  <si>
    <t>8万元/处、
200元/m</t>
  </si>
  <si>
    <t>改善灌溉面积300亩，受益贫困户18户78人。</t>
  </si>
  <si>
    <t>山口水毁渠道维修</t>
  </si>
  <si>
    <t>水毁渠道修复300m</t>
  </si>
  <si>
    <t>山口村</t>
  </si>
  <si>
    <t>改善灌溉面积120亩，受益贫困户16户66人。</t>
  </si>
  <si>
    <t>龙会寺水毁山塘加固、电排维修人行道新建</t>
  </si>
  <si>
    <t>山塘整修1口、人行道80m</t>
  </si>
  <si>
    <t>新隆</t>
  </si>
  <si>
    <t>龙会寺</t>
  </si>
  <si>
    <t>17万元/口、
200元/m</t>
  </si>
  <si>
    <t>新增灌溉面积150亩，受益贫困户12户50人。村集体年增收1万元。</t>
  </si>
  <si>
    <t>文明村渠道
修复</t>
  </si>
  <si>
    <t>渠道修复300m</t>
  </si>
  <si>
    <t>石羊</t>
  </si>
  <si>
    <t>文明</t>
  </si>
  <si>
    <t>解决200亩农田灌溉，受益贫困
户11户45人。</t>
  </si>
  <si>
    <t>小长冲山塘修复</t>
  </si>
  <si>
    <t>大坪塘</t>
  </si>
  <si>
    <t>大冲小长冲</t>
  </si>
  <si>
    <t>13.5万元/口</t>
  </si>
  <si>
    <t>解决70亩农田的抛荒问题，受益贫困户15户62人。村集体增收1万元。</t>
  </si>
  <si>
    <t>（六）</t>
  </si>
  <si>
    <t>“一县一特”食用菌产业园发展项目</t>
  </si>
  <si>
    <t>农建投公司</t>
  </si>
  <si>
    <t>黄沙溪村“一县一特”食用菌产业发展项目</t>
  </si>
  <si>
    <r>
      <rPr>
        <sz val="10"/>
        <color theme="1"/>
        <rFont val="仿宋_GB2312"/>
        <charset val="134"/>
      </rPr>
      <t>建设10个食用菌生产大棚3040</t>
    </r>
    <r>
      <rPr>
        <sz val="10"/>
        <color theme="1"/>
        <rFont val="宋体"/>
        <charset val="134"/>
      </rPr>
      <t>㎡</t>
    </r>
    <r>
      <rPr>
        <sz val="10"/>
        <color theme="1"/>
        <rFont val="仿宋_GB2312"/>
        <charset val="134"/>
      </rPr>
      <t>，食用菌分级操作间1个100</t>
    </r>
    <r>
      <rPr>
        <sz val="10"/>
        <color theme="1"/>
        <rFont val="宋体"/>
        <charset val="134"/>
      </rPr>
      <t>㎡</t>
    </r>
    <r>
      <rPr>
        <sz val="10"/>
        <color theme="1"/>
        <rFont val="仿宋_GB2312"/>
        <charset val="134"/>
      </rPr>
      <t>，   晾晒棚2个512</t>
    </r>
    <r>
      <rPr>
        <sz val="10"/>
        <color theme="1"/>
        <rFont val="宋体"/>
        <charset val="134"/>
      </rPr>
      <t>㎡</t>
    </r>
    <r>
      <rPr>
        <sz val="10"/>
        <color theme="1"/>
        <rFont val="仿宋_GB2312"/>
        <charset val="134"/>
      </rPr>
      <t>，       保鲜库1个120m</t>
    </r>
    <r>
      <rPr>
        <sz val="10"/>
        <color theme="1"/>
        <rFont val="宋体"/>
        <charset val="134"/>
      </rPr>
      <t>³</t>
    </r>
    <r>
      <rPr>
        <sz val="10"/>
        <color theme="1"/>
        <rFont val="仿宋_GB2312"/>
        <charset val="134"/>
      </rPr>
      <t>。</t>
    </r>
  </si>
  <si>
    <t>黄沙溪村</t>
  </si>
  <si>
    <r>
      <rPr>
        <sz val="9"/>
        <color theme="1"/>
        <rFont val="仿宋_GB2312"/>
        <charset val="134"/>
      </rPr>
      <t>智能温室生产大棚约13万元/个；
操作间13万元/100</t>
    </r>
    <r>
      <rPr>
        <sz val="9"/>
        <color theme="1"/>
        <rFont val="宋体"/>
        <charset val="134"/>
      </rPr>
      <t>㎡</t>
    </r>
    <r>
      <rPr>
        <sz val="9"/>
        <color theme="1"/>
        <rFont val="仿宋_GB2312"/>
        <charset val="134"/>
      </rPr>
      <t>；
晾晒棚6.5万元/个；
保鲜库10万元/120m</t>
    </r>
    <r>
      <rPr>
        <sz val="9"/>
        <color theme="1"/>
        <rFont val="宋体"/>
        <charset val="134"/>
      </rPr>
      <t>³</t>
    </r>
    <r>
      <rPr>
        <sz val="9"/>
        <color theme="1"/>
        <rFont val="仿宋_GB2312"/>
        <charset val="134"/>
      </rPr>
      <t>；土石方、水电等附属工程15万元。</t>
    </r>
  </si>
  <si>
    <t>年可投放二批木耳菌包32万筒，产木耳（干货）5万斤，产值约达150万元，解决40名贫困人口就业，帮助就业贫困户增收1万元以上。村集体经济增收和贫困户分红达6万元以上。</t>
  </si>
  <si>
    <t>县农建投公司</t>
  </si>
  <si>
    <t>黄沙溪村委</t>
  </si>
  <si>
    <t>上禾塘村“一县一特”食用菌产业发展项目</t>
  </si>
  <si>
    <r>
      <rPr>
        <sz val="10"/>
        <color theme="1"/>
        <rFont val="仿宋_GB2312"/>
        <charset val="134"/>
      </rPr>
      <t>建设12个食用菌生产大棚3684</t>
    </r>
    <r>
      <rPr>
        <sz val="10"/>
        <color theme="1"/>
        <rFont val="宋体"/>
        <charset val="134"/>
      </rPr>
      <t>㎡</t>
    </r>
    <r>
      <rPr>
        <sz val="10"/>
        <color theme="1"/>
        <rFont val="仿宋_GB2312"/>
        <charset val="134"/>
      </rPr>
      <t>，食用菌分级操作间1个100</t>
    </r>
    <r>
      <rPr>
        <sz val="10"/>
        <color theme="1"/>
        <rFont val="宋体"/>
        <charset val="134"/>
      </rPr>
      <t>㎡</t>
    </r>
    <r>
      <rPr>
        <sz val="10"/>
        <color theme="1"/>
        <rFont val="仿宋_GB2312"/>
        <charset val="134"/>
      </rPr>
      <t>，   晾晒棚2个512</t>
    </r>
    <r>
      <rPr>
        <sz val="10"/>
        <color theme="1"/>
        <rFont val="宋体"/>
        <charset val="134"/>
      </rPr>
      <t>㎡</t>
    </r>
    <r>
      <rPr>
        <sz val="10"/>
        <color theme="1"/>
        <rFont val="仿宋_GB2312"/>
        <charset val="134"/>
      </rPr>
      <t>，       保鲜库1个120m</t>
    </r>
    <r>
      <rPr>
        <sz val="10"/>
        <color theme="1"/>
        <rFont val="宋体"/>
        <charset val="134"/>
      </rPr>
      <t>³</t>
    </r>
    <r>
      <rPr>
        <sz val="10"/>
        <color theme="1"/>
        <rFont val="仿宋_GB2312"/>
        <charset val="134"/>
      </rPr>
      <t>。</t>
    </r>
  </si>
  <si>
    <t>上禾塘村</t>
  </si>
  <si>
    <r>
      <rPr>
        <sz val="9"/>
        <color theme="1"/>
        <rFont val="仿宋_GB2312"/>
        <charset val="134"/>
      </rPr>
      <t>智能温室生产大棚约13万元/个；
操作间13万元/100</t>
    </r>
    <r>
      <rPr>
        <sz val="9"/>
        <color theme="1"/>
        <rFont val="宋体"/>
        <charset val="134"/>
      </rPr>
      <t>㎡</t>
    </r>
    <r>
      <rPr>
        <sz val="9"/>
        <color theme="1"/>
        <rFont val="仿宋_GB2312"/>
        <charset val="134"/>
      </rPr>
      <t>；
晾晒棚6.5万元/个；
保鲜库10万元/120m</t>
    </r>
    <r>
      <rPr>
        <sz val="9"/>
        <color theme="1"/>
        <rFont val="宋体"/>
        <charset val="134"/>
      </rPr>
      <t>³</t>
    </r>
    <r>
      <rPr>
        <sz val="9"/>
        <color theme="1"/>
        <rFont val="仿宋_GB2312"/>
        <charset val="134"/>
      </rPr>
      <t>；土石方、水电等附属工程6万元。</t>
    </r>
  </si>
  <si>
    <t>年可投放二批木耳菌包40万筒，产木耳（干货）6万斤，产值约达180万元，解决50名贫困人口就业，帮助就业贫困户增收1万元以上。村集体经济增收和贫困户分红达7万元以上。</t>
  </si>
  <si>
    <t>上禾塘村委</t>
  </si>
  <si>
    <t>大元冲村“一县一特”食用菌产业发展项目</t>
  </si>
  <si>
    <r>
      <rPr>
        <sz val="10"/>
        <color theme="1"/>
        <rFont val="仿宋_GB2312"/>
        <charset val="134"/>
      </rPr>
      <t>建设12个食用菌生产大棚3648</t>
    </r>
    <r>
      <rPr>
        <sz val="10"/>
        <color theme="1"/>
        <rFont val="宋体"/>
        <charset val="134"/>
      </rPr>
      <t>㎡</t>
    </r>
    <r>
      <rPr>
        <sz val="10"/>
        <color theme="1"/>
        <rFont val="仿宋_GB2312"/>
        <charset val="134"/>
      </rPr>
      <t>，食用菌分级操作间1个100</t>
    </r>
    <r>
      <rPr>
        <sz val="10"/>
        <color theme="1"/>
        <rFont val="宋体"/>
        <charset val="134"/>
      </rPr>
      <t>㎡</t>
    </r>
    <r>
      <rPr>
        <sz val="10"/>
        <color theme="1"/>
        <rFont val="仿宋_GB2312"/>
        <charset val="134"/>
      </rPr>
      <t>，   晾晒棚2个512</t>
    </r>
    <r>
      <rPr>
        <sz val="10"/>
        <color theme="1"/>
        <rFont val="宋体"/>
        <charset val="134"/>
      </rPr>
      <t>㎡</t>
    </r>
    <r>
      <rPr>
        <sz val="10"/>
        <color theme="1"/>
        <rFont val="仿宋_GB2312"/>
        <charset val="134"/>
      </rPr>
      <t>，       保鲜库1个120m</t>
    </r>
    <r>
      <rPr>
        <sz val="10"/>
        <color theme="1"/>
        <rFont val="宋体"/>
        <charset val="134"/>
      </rPr>
      <t>³</t>
    </r>
    <r>
      <rPr>
        <sz val="10"/>
        <color theme="1"/>
        <rFont val="仿宋_GB2312"/>
        <charset val="134"/>
      </rPr>
      <t>。</t>
    </r>
  </si>
  <si>
    <r>
      <rPr>
        <sz val="10"/>
        <color theme="1"/>
        <rFont val="仿宋_GB2312"/>
        <charset val="134"/>
      </rPr>
      <t>智能温室生产大棚约13万元/个；
操作间13万元/100</t>
    </r>
    <r>
      <rPr>
        <sz val="10"/>
        <color theme="1"/>
        <rFont val="宋体"/>
        <charset val="134"/>
      </rPr>
      <t>㎡</t>
    </r>
    <r>
      <rPr>
        <sz val="10"/>
        <color theme="1"/>
        <rFont val="仿宋_GB2312"/>
        <charset val="134"/>
      </rPr>
      <t>；
晾晒棚6.5万元/个；
保鲜库10万元/120m</t>
    </r>
    <r>
      <rPr>
        <sz val="10"/>
        <color theme="1"/>
        <rFont val="宋体"/>
        <charset val="134"/>
      </rPr>
      <t>³</t>
    </r>
    <r>
      <rPr>
        <sz val="10"/>
        <color theme="1"/>
        <rFont val="仿宋_GB2312"/>
        <charset val="134"/>
      </rPr>
      <t>；土石方、水电等附属设施配套6万元。</t>
    </r>
  </si>
  <si>
    <t>年可投放二批木耳菌包40万筒，产木耳（干货）6万斤，产值约达180万元，解决45名贫困人口就业，帮助就业贫困户增收1万元以上。村集体经济增收和贫困户分红达8万元以上。</t>
  </si>
  <si>
    <t>大元冲委</t>
  </si>
  <si>
    <t>万年村“一县一特”食用菌产业发展项目</t>
  </si>
  <si>
    <r>
      <rPr>
        <sz val="10"/>
        <color theme="1"/>
        <rFont val="仿宋_GB2312"/>
        <charset val="134"/>
      </rPr>
      <t>智能温室生产大棚约13万元/个；
操作间13万元/100</t>
    </r>
    <r>
      <rPr>
        <sz val="10"/>
        <color theme="1"/>
        <rFont val="宋体"/>
        <charset val="134"/>
      </rPr>
      <t>㎡</t>
    </r>
    <r>
      <rPr>
        <sz val="10"/>
        <color theme="1"/>
        <rFont val="仿宋_GB2312"/>
        <charset val="134"/>
      </rPr>
      <t>；
晾晒棚6.5万元/个；
保鲜库10万元/120m</t>
    </r>
    <r>
      <rPr>
        <sz val="10"/>
        <color theme="1"/>
        <rFont val="宋体"/>
        <charset val="134"/>
      </rPr>
      <t>³</t>
    </r>
    <r>
      <rPr>
        <sz val="10"/>
        <color theme="1"/>
        <rFont val="仿宋_GB2312"/>
        <charset val="134"/>
      </rPr>
      <t>；土石方、水电等附属设施10万元。</t>
    </r>
  </si>
  <si>
    <t>万年村委</t>
  </si>
  <si>
    <t>山下村“一县一特”食用菌产业发展项目</t>
  </si>
  <si>
    <t>山下</t>
  </si>
  <si>
    <r>
      <rPr>
        <sz val="10"/>
        <color theme="1"/>
        <rFont val="仿宋_GB2312"/>
        <charset val="134"/>
      </rPr>
      <t>智能温室生产大棚约13万元/个；
操作间13万元/100</t>
    </r>
    <r>
      <rPr>
        <sz val="10"/>
        <color theme="1"/>
        <rFont val="宋体"/>
        <charset val="134"/>
      </rPr>
      <t>㎡</t>
    </r>
    <r>
      <rPr>
        <sz val="10"/>
        <color theme="1"/>
        <rFont val="仿宋_GB2312"/>
        <charset val="134"/>
      </rPr>
      <t>；
晾晒棚6.5万元/个；
保鲜库10万元/120m</t>
    </r>
    <r>
      <rPr>
        <sz val="10"/>
        <color theme="1"/>
        <rFont val="宋体"/>
        <charset val="134"/>
      </rPr>
      <t>³</t>
    </r>
    <r>
      <rPr>
        <sz val="10"/>
        <color theme="1"/>
        <rFont val="仿宋_GB2312"/>
        <charset val="134"/>
      </rPr>
      <t>；土石方、水电等配套设施5万元。</t>
    </r>
  </si>
  <si>
    <t>李仟二村“一县一特”食用菌产业发展项目</t>
  </si>
  <si>
    <t>李仟二村</t>
  </si>
  <si>
    <r>
      <rPr>
        <sz val="10"/>
        <color theme="1"/>
        <rFont val="仿宋_GB2312"/>
        <charset val="134"/>
      </rPr>
      <t>智能温室生产大棚约13万元/个；
操作间13万元/100</t>
    </r>
    <r>
      <rPr>
        <sz val="10"/>
        <color theme="1"/>
        <rFont val="宋体"/>
        <charset val="134"/>
      </rPr>
      <t>㎡</t>
    </r>
    <r>
      <rPr>
        <sz val="10"/>
        <color theme="1"/>
        <rFont val="仿宋_GB2312"/>
        <charset val="134"/>
      </rPr>
      <t>；
晾晒棚6.5万元/个；
保鲜库10万元/120m</t>
    </r>
    <r>
      <rPr>
        <sz val="10"/>
        <color theme="1"/>
        <rFont val="宋体"/>
        <charset val="134"/>
      </rPr>
      <t>³</t>
    </r>
    <r>
      <rPr>
        <sz val="10"/>
        <color theme="1"/>
        <rFont val="仿宋_GB2312"/>
        <charset val="134"/>
      </rPr>
      <t>；土石方、水电等附属设施18万元。</t>
    </r>
  </si>
  <si>
    <t>年可投放二批木耳菌包32万筒，产木耳（干货）5万斤，产值约达150万元，解决50名贫困人口就业，帮助就业贫困户增收1万元以上。村集体经济增收和贫困户分红达6万元以上。</t>
  </si>
  <si>
    <t>李仟二村委</t>
  </si>
  <si>
    <t>龙家大院村“一县一特”食用菌产业发展项目</t>
  </si>
  <si>
    <t>龙家大院村</t>
  </si>
  <si>
    <t>年可投放二批木耳菌包32万筒，产木耳（干货）5万斤，产值约达150万元，解决45名贫困人口就业，帮助就业贫困户增收1万元以上。村集体经济增收和贫困户分红达6万元以上。</t>
  </si>
  <si>
    <t>龙家大院村委</t>
  </si>
  <si>
    <t>（七）</t>
  </si>
  <si>
    <t>“一村一品”产业发展项目</t>
  </si>
  <si>
    <t>社门口村村组道路工程</t>
  </si>
  <si>
    <t>建设道路长0.8公里,宽3.5米，厚20公分。</t>
  </si>
  <si>
    <t>社门口村</t>
  </si>
  <si>
    <t>30万元/KM</t>
  </si>
  <si>
    <t>解决大岗自然村400余人生产、生活道路问题，110名贫困人口受益。</t>
  </si>
  <si>
    <t>社门口村委</t>
  </si>
  <si>
    <t>大湾村大棚搭建及木耳种植项目</t>
  </si>
  <si>
    <t>木耳晾晒大棚两个，木耳种包约35000个，土地流转约4亩。</t>
  </si>
  <si>
    <r>
      <rPr>
        <sz val="10"/>
        <color theme="1"/>
        <rFont val="仿宋_GB2312"/>
        <charset val="134"/>
      </rPr>
      <t>大棚250元/m</t>
    </r>
    <r>
      <rPr>
        <sz val="10"/>
        <color theme="1"/>
        <rFont val="宋体"/>
        <charset val="134"/>
      </rPr>
      <t>²</t>
    </r>
    <r>
      <rPr>
        <sz val="10"/>
        <color theme="1"/>
        <rFont val="仿宋_GB2312"/>
        <charset val="134"/>
      </rPr>
      <t>，木耳种包2.5元/个</t>
    </r>
  </si>
  <si>
    <t>提升发展产业，59户贫困户249名贫困人受益</t>
  </si>
  <si>
    <t>大湾村村委会</t>
  </si>
  <si>
    <t>秀富里村烤烟种植区（小步岭村至星子坪）主道水沟及护坡建设工程</t>
  </si>
  <si>
    <t>水沟长约800米、护坡约500米</t>
  </si>
  <si>
    <t>秀富里村</t>
  </si>
  <si>
    <t>水沟70元/米，护坡100元/米</t>
  </si>
  <si>
    <t>有效保护灌溉面积100亩，保护170名贫困人口的农业生产问题，人均增收600元/人。</t>
  </si>
  <si>
    <t>秀富里村委</t>
  </si>
  <si>
    <t>双溪岭村烤烟基地、优质稻基地机耕道工程</t>
  </si>
  <si>
    <t>机耕道长300米，宽3.5米</t>
  </si>
  <si>
    <t>双溪岭村</t>
  </si>
  <si>
    <r>
      <rPr>
        <sz val="10"/>
        <color theme="1"/>
        <rFont val="仿宋_GB2312"/>
        <charset val="134"/>
      </rPr>
      <t>100元/</t>
    </r>
    <r>
      <rPr>
        <sz val="10"/>
        <color theme="1"/>
        <rFont val="宋体"/>
        <charset val="134"/>
      </rPr>
      <t>㎡</t>
    </r>
  </si>
  <si>
    <t>解决烤烟基地和优质稻基地运输困难问题，受益贫困人口200人，实现人均增收500元/人。</t>
  </si>
  <si>
    <t>双溪岭村委</t>
  </si>
  <si>
    <t>潮水铺烤烟产业区黄泥塘至新坛庙水渠工程</t>
  </si>
  <si>
    <t>水渠建设600米</t>
  </si>
  <si>
    <t>潮水铺村</t>
  </si>
  <si>
    <t>有效保护灌溉面积200亩，改善农业生产条件，受益贫困人口200人，实现人均增收400元/人。</t>
  </si>
  <si>
    <t>潮水铺村委</t>
  </si>
  <si>
    <t>洞源村道路硬化工程</t>
  </si>
  <si>
    <t>硬化面积2050平方米</t>
  </si>
  <si>
    <t>洞源</t>
  </si>
  <si>
    <r>
      <rPr>
        <sz val="10"/>
        <color theme="1"/>
        <rFont val="仿宋_GB2312"/>
        <charset val="134"/>
      </rPr>
      <t>98元/m</t>
    </r>
    <r>
      <rPr>
        <sz val="10"/>
        <color theme="1"/>
        <rFont val="宋体"/>
        <charset val="134"/>
      </rPr>
      <t>²</t>
    </r>
  </si>
  <si>
    <t>解决650人出行问题，受益贫困人口445人。</t>
  </si>
  <si>
    <t>洞源村村委</t>
  </si>
  <si>
    <t>小岗村机耕道建设工程</t>
  </si>
  <si>
    <t>机耕道长300米、宽5米</t>
  </si>
  <si>
    <t>香春种植面积50亩，解决村内300余人（其中贫困人口15人）的农业生产问题，每亩增收6000元，人均收入增收900元。</t>
  </si>
  <si>
    <t>小岗村村委</t>
  </si>
  <si>
    <t>石甑源村密集型烤烟房</t>
  </si>
  <si>
    <t>6座</t>
  </si>
  <si>
    <t>石甑源</t>
  </si>
  <si>
    <t>1.2万/座</t>
  </si>
  <si>
    <t>解决石甑源村100亩烤烟叶问题，受益贫困人口100人。</t>
  </si>
  <si>
    <t>石甑源村委</t>
  </si>
  <si>
    <t>石甑源村道路护砌硬化工程</t>
  </si>
  <si>
    <t>道路护砌硬化长度1000米，宽3米</t>
  </si>
  <si>
    <r>
      <rPr>
        <sz val="10"/>
        <color theme="1"/>
        <rFont val="仿宋_GB2312"/>
        <charset val="134"/>
      </rPr>
      <t>85元/</t>
    </r>
    <r>
      <rPr>
        <sz val="10"/>
        <color theme="1"/>
        <rFont val="宋体"/>
        <charset val="134"/>
      </rPr>
      <t>㎡</t>
    </r>
  </si>
  <si>
    <t>解决石甑源村200人出行问题，受益贫困人口200人。</t>
  </si>
  <si>
    <t>石古湾村断头路建设工程</t>
  </si>
  <si>
    <t>道路建设500米</t>
  </si>
  <si>
    <t>解决全村出行，受益贫困人口230人。</t>
  </si>
  <si>
    <t>石古湾村委</t>
  </si>
  <si>
    <t>石古湾村排洪沟清淤工程</t>
  </si>
  <si>
    <t>排洪沟清淤400米</t>
  </si>
  <si>
    <t>25元/米</t>
  </si>
  <si>
    <t>解决烤烟种植150亩灌溉，受益贫困人口230人，实现人均增收400元/人。</t>
  </si>
  <si>
    <t>石古湾村村组道路硬化工程</t>
  </si>
  <si>
    <t>龙珠湾村道路硬化420米</t>
  </si>
  <si>
    <t>解决龙珠湾村村民出行问题，受益贫困人口230人。</t>
  </si>
  <si>
    <t>龙珠湾村排洪沟清淤400米</t>
  </si>
  <si>
    <t>五柳塘村烤烟种植区机耕道工程</t>
  </si>
  <si>
    <t>机耕道建设2100米</t>
  </si>
  <si>
    <t>五柳塘村</t>
  </si>
  <si>
    <t>解决260亩烤烟生产出行问题，受益贫困人口186人。</t>
  </si>
  <si>
    <t>五柳塘村委</t>
  </si>
  <si>
    <t>五柳塘村水井、水塘、机耕道维修工程</t>
  </si>
  <si>
    <t>水井、水各一口，机耕道900米</t>
  </si>
  <si>
    <t>解决90亩烤烟种植区的灌溉和生产出行问题，受益贫困人口186人。</t>
  </si>
  <si>
    <t>毛里坪社区烤房新建工程</t>
  </si>
  <si>
    <t>20座</t>
  </si>
  <si>
    <t>毛里坪社区</t>
  </si>
  <si>
    <t>5000元/座</t>
  </si>
  <si>
    <t>解决260余亩烤烟烟叶烘烤问题，增加170名人次贫困人口的收入</t>
  </si>
  <si>
    <t>莲花塘柚子、柑橘基地开垦</t>
  </si>
  <si>
    <t>基地面积180亩，挖壕沟、水渠，柑橘基地抚育。</t>
  </si>
  <si>
    <t>金陵</t>
  </si>
  <si>
    <t>莲花塘</t>
  </si>
  <si>
    <t>1110元/亩</t>
  </si>
  <si>
    <t>新增产业180亩，带动323名贫困人口的农业生产问题，人均增收800元。</t>
  </si>
  <si>
    <t>莲花塘村种养合作社</t>
  </si>
  <si>
    <t>磨刀岭村油茶种植基地</t>
  </si>
  <si>
    <t>油茶种植400亩</t>
  </si>
  <si>
    <t>磨刀岭</t>
  </si>
  <si>
    <t>新增油茶种植面积400亩，带动300多名贫困人口产业发展，林地流转。为贫困户征收创收开创新渠道。</t>
  </si>
  <si>
    <t>磨刀岭村民委员会</t>
  </si>
  <si>
    <t>龙珠村烤烟产业发展项目</t>
  </si>
  <si>
    <t>机耕道500米</t>
  </si>
  <si>
    <t>200/米</t>
  </si>
  <si>
    <t>新增烤烟种植面积120亩，解决441名贫困人口的农业生产问题，人均增收1000元</t>
  </si>
  <si>
    <t>龙珠村委</t>
  </si>
  <si>
    <t>排洪渠道200米</t>
  </si>
  <si>
    <t>500/米</t>
  </si>
  <si>
    <t>贺赐岭水渠建设</t>
  </si>
  <si>
    <t>水渠长度320米，底宽度30cm，高35cm，厚度15cm</t>
  </si>
  <si>
    <t>山林岗</t>
  </si>
  <si>
    <t>212.5/米</t>
  </si>
  <si>
    <t>新增灌溉面积90亩，解决200多人从事农业烤烟生产问题，人均增收800元</t>
  </si>
  <si>
    <t>山林岗村委</t>
  </si>
  <si>
    <t>木耳种植项目</t>
  </si>
  <si>
    <t>种植3亩</t>
  </si>
  <si>
    <t>3.4万、亩</t>
  </si>
  <si>
    <t>带动贫困户人口55人，人均增收500元</t>
  </si>
  <si>
    <t>烤烟房建设</t>
  </si>
  <si>
    <r>
      <rPr>
        <sz val="10"/>
        <color theme="1"/>
        <rFont val="仿宋_GB2312"/>
        <charset val="134"/>
      </rPr>
      <t>烤烟房征地750M</t>
    </r>
    <r>
      <rPr>
        <vertAlign val="superscript"/>
        <sz val="10"/>
        <color theme="1"/>
        <rFont val="仿宋_GB2312"/>
        <charset val="134"/>
      </rPr>
      <t>2</t>
    </r>
  </si>
  <si>
    <t>40元、M2</t>
  </si>
  <si>
    <t>带动贫困人口31人，人均增收1000元。</t>
  </si>
  <si>
    <t>鳌头居委油茶基地产业发项目</t>
  </si>
  <si>
    <t>新修道路4000米，宽3.5米，新建厂棚一间100平方米</t>
  </si>
  <si>
    <t>鳌头居委会</t>
  </si>
  <si>
    <t>修路45元/米，厂棚200元/平方米</t>
  </si>
  <si>
    <t>方便油基地生产，种植油茶400亩，解决60贫困人口的农业生产问题，人均增收1000元</t>
  </si>
  <si>
    <t>上游村油茶种植基地修路</t>
  </si>
  <si>
    <t>道路全长1500米</t>
  </si>
  <si>
    <t>上游村</t>
  </si>
  <si>
    <t>征地（林地、良田）共计5.5万元、树木补偿1000颗4万元、填土方及开挖4.5万元、护砌4.5万元、路面铺沙1.5万元</t>
  </si>
  <si>
    <t>受益面积150亩油茶种植，解决630名贫困人口农业生产问题，人均增收1100元</t>
  </si>
  <si>
    <t>上游村油茶种植合作社</t>
  </si>
  <si>
    <t>种植5亩</t>
  </si>
  <si>
    <t>下兰冲村</t>
  </si>
  <si>
    <t>4万元、亩</t>
  </si>
  <si>
    <t>带动贫困户人口102人，人均增收700元</t>
  </si>
  <si>
    <t>下兰冲村委</t>
  </si>
  <si>
    <t>食用菌种植项目</t>
  </si>
  <si>
    <t>种植30亩</t>
  </si>
  <si>
    <t>大元冲</t>
  </si>
  <si>
    <t>6667元、亩</t>
  </si>
  <si>
    <t>带动贫困人口122人，人均增收1200元。</t>
  </si>
  <si>
    <t>大元冲村委</t>
  </si>
  <si>
    <t>林下养鸡</t>
  </si>
  <si>
    <t>项目内容：8个鸡棚、2个牛棚、鸡苗、小牛崽、以及一些相关配套设施</t>
  </si>
  <si>
    <t>千马坪瑶族村</t>
  </si>
  <si>
    <t>3万元/座</t>
  </si>
  <si>
    <t>收益贫困户人口400人，人均增收1200元。</t>
  </si>
  <si>
    <t>千马坪居委会</t>
  </si>
  <si>
    <t>六合圩路面硬化</t>
  </si>
  <si>
    <t>完成130米路面硬化</t>
  </si>
  <si>
    <t>骥村</t>
  </si>
  <si>
    <t>三和社区</t>
  </si>
  <si>
    <t>230元/米</t>
  </si>
  <si>
    <t>便利50亩农田耕作，改善27户贫困户生产生活条件</t>
  </si>
  <si>
    <t>三和社区居委会</t>
  </si>
  <si>
    <t>六合圩路面、水渠加宽硬化</t>
  </si>
  <si>
    <t>100米道路水渠硬化加宽</t>
  </si>
  <si>
    <t>九丘田水库清淤</t>
  </si>
  <si>
    <t>完成10亩水库清淤</t>
  </si>
  <si>
    <t>1万元/亩</t>
  </si>
  <si>
    <t>便利200亩农田耕作，改善21户贫困户生产生活条件</t>
  </si>
  <si>
    <t>冷水井4组路面硬化</t>
  </si>
  <si>
    <t>150米路面硬化</t>
  </si>
  <si>
    <t>便利50亩农田耕作，改善30户贫困户生产生活条件</t>
  </si>
  <si>
    <t>冷水井5组水渠建设</t>
  </si>
  <si>
    <t>可灌溉农田200亩，改善30户贫困户生产生活条件</t>
  </si>
  <si>
    <t>肥源村林下种养殖产业基地建设</t>
  </si>
  <si>
    <r>
      <rPr>
        <sz val="10"/>
        <color theme="1"/>
        <rFont val="仿宋_GB2312"/>
        <charset val="134"/>
      </rPr>
      <t>烤房建设40</t>
    </r>
    <r>
      <rPr>
        <sz val="10"/>
        <color theme="1"/>
        <rFont val="宋体"/>
        <charset val="134"/>
      </rPr>
      <t>㎡</t>
    </r>
    <r>
      <rPr>
        <sz val="10"/>
        <color theme="1"/>
        <rFont val="仿宋_GB2312"/>
        <charset val="134"/>
      </rPr>
      <t>，鹅舍建设1000</t>
    </r>
    <r>
      <rPr>
        <sz val="10"/>
        <color theme="1"/>
        <rFont val="宋体"/>
        <charset val="134"/>
      </rPr>
      <t>㎡</t>
    </r>
  </si>
  <si>
    <t>200元/平方米</t>
  </si>
  <si>
    <t>带动30户贫困户产业发展</t>
  </si>
  <si>
    <t>肥源村委会</t>
  </si>
  <si>
    <t>贺家机耕道建设</t>
  </si>
  <si>
    <t>500米长5米宽路面硬化</t>
  </si>
  <si>
    <t>160元/米</t>
  </si>
  <si>
    <t>贺家村委会</t>
  </si>
  <si>
    <t>贺家水渠维修</t>
  </si>
  <si>
    <t>水渠建设720米</t>
  </si>
  <si>
    <t>80元/米</t>
  </si>
  <si>
    <t>可灌溉农田200亩，解决100个贫困人口的农田灌溉用水</t>
  </si>
  <si>
    <t>木井塘山塘维修</t>
  </si>
  <si>
    <t>山塘清淤侧面40米硬化</t>
  </si>
  <si>
    <t>可灌溉农田100亩，解决50个贫困人口的农田灌溉用水</t>
  </si>
  <si>
    <t>肥溪源石蛙养殖基地建设</t>
  </si>
  <si>
    <r>
      <rPr>
        <sz val="10"/>
        <color theme="1"/>
        <rFont val="仿宋_GB2312"/>
        <charset val="134"/>
      </rPr>
      <t>养殖厂棚2000</t>
    </r>
    <r>
      <rPr>
        <sz val="10"/>
        <color theme="1"/>
        <rFont val="宋体"/>
        <charset val="134"/>
      </rPr>
      <t>㎡</t>
    </r>
  </si>
  <si>
    <t>肥溪源村</t>
  </si>
  <si>
    <t>100元/平方米</t>
  </si>
  <si>
    <t>带动54户贫困户产业发展</t>
  </si>
  <si>
    <t>肥溪源村委会</t>
  </si>
  <si>
    <t>肥溪源村竹鼠养殖基础设施</t>
  </si>
  <si>
    <t>800米路面硬化</t>
  </si>
  <si>
    <t>带动10户贫困户产业发展</t>
  </si>
  <si>
    <t>刘家山新修机耕道</t>
  </si>
  <si>
    <t>新修机耕道700米长3.5米宽</t>
  </si>
  <si>
    <t>刘家山</t>
  </si>
  <si>
    <t>240元/米</t>
  </si>
  <si>
    <t>便利100亩农田耕作，改善40户贫困户生产生活条件</t>
  </si>
  <si>
    <t>刘家山村委会</t>
  </si>
  <si>
    <t>刘家山维修机耕道</t>
  </si>
  <si>
    <t>维修机耕道1500米长3.5米宽</t>
  </si>
  <si>
    <t>20元/米</t>
  </si>
  <si>
    <t>便利150亩农田耕作，改善50户贫困户生产生活条件</t>
  </si>
  <si>
    <t>黄栗山村红皮萝卜产业基地建设</t>
  </si>
  <si>
    <r>
      <rPr>
        <sz val="10"/>
        <color theme="1"/>
        <rFont val="仿宋_GB2312"/>
        <charset val="134"/>
      </rPr>
      <t>水渠500米，蓄水池660</t>
    </r>
    <r>
      <rPr>
        <sz val="10"/>
        <color theme="1"/>
        <rFont val="宋体"/>
        <charset val="134"/>
      </rPr>
      <t>㎡</t>
    </r>
    <r>
      <rPr>
        <sz val="10"/>
        <color theme="1"/>
        <rFont val="仿宋_GB2312"/>
        <charset val="134"/>
      </rPr>
      <t>，机耕道500米</t>
    </r>
  </si>
  <si>
    <t>黄栗山村</t>
  </si>
  <si>
    <t>120元/米、120元/立方米</t>
  </si>
  <si>
    <t>灌溉农田100亩，解决143个贫困人口的农田灌溉用水</t>
  </si>
  <si>
    <t>黄栗山村委会</t>
  </si>
  <si>
    <t>济薯种植</t>
  </si>
  <si>
    <t>400亩济薯种植化肥、种子</t>
  </si>
  <si>
    <t>黄公塘村</t>
  </si>
  <si>
    <t>与永州万泰农业发展有限公司合作，种植济薯订单农业400亩，预计年纯收益80余万元，按照村民占股70%、村集体占股30%的比例分成，可直接带动全村村民创收近100万元，村集体经济增收20余万元。</t>
  </si>
  <si>
    <t>黄公塘村委、黄公塘现代农业开发合作社</t>
  </si>
  <si>
    <t>药材产业园</t>
  </si>
  <si>
    <t>产业园排灌渠400米、产业园坪4000平方米、机耕道800米</t>
  </si>
  <si>
    <t>乐塘村</t>
  </si>
  <si>
    <t>改善灌溉面积200亩解决90名贫困人口农业生产问题</t>
  </si>
  <si>
    <t>乐塘村村委</t>
  </si>
  <si>
    <t>机耕道排洪渠</t>
  </si>
  <si>
    <t>机耕道排洪渠500米</t>
  </si>
  <si>
    <t>更好解决46亩农田排洪问题，土地利用，发展生产</t>
  </si>
  <si>
    <t>永新村委</t>
  </si>
  <si>
    <t>黄家湾水渠</t>
  </si>
  <si>
    <t>水渠建设150米</t>
  </si>
  <si>
    <t>解决30亩农田灌溉问题，方便生产生活</t>
  </si>
  <si>
    <t>水楼脚村村委</t>
  </si>
  <si>
    <t>魏家水库</t>
  </si>
  <si>
    <t>清淤150方水闸加深堤坝加固</t>
  </si>
  <si>
    <t>666元/方</t>
  </si>
  <si>
    <t>改善灌溉面积200亩解决200名贫困人口农业生产问题</t>
  </si>
  <si>
    <t>新建水浸窝至文家山段机耕道（石里桃园附近）</t>
  </si>
  <si>
    <t>机耕道建设600米</t>
  </si>
  <si>
    <t>马场岭村</t>
  </si>
  <si>
    <t>新增灌溉面积40亩，解决120亩水田旱土种植和增产增收</t>
  </si>
  <si>
    <t>马场岭村村委</t>
  </si>
  <si>
    <t>解顺屋前至仕华屋前村组道路</t>
  </si>
  <si>
    <t>村组道路建设400米</t>
  </si>
  <si>
    <t>改善60名贫困人口生产生活条件</t>
  </si>
  <si>
    <t>大利村黑木耳产业园</t>
  </si>
  <si>
    <t>黑木耳种植5亩</t>
  </si>
  <si>
    <t>2万元/亩</t>
  </si>
  <si>
    <t>带动8名贫困人口产业发展，促进就业，人均增收500元</t>
  </si>
  <si>
    <t>大利村村委</t>
  </si>
  <si>
    <t>淌岩至大利水井</t>
  </si>
  <si>
    <t>灌溉渠380米</t>
  </si>
  <si>
    <t>263元/米</t>
  </si>
  <si>
    <t>改善灌溉面积70亩，解决78名贫困人口的农业生产问题</t>
  </si>
  <si>
    <t>桑田村机耕道</t>
  </si>
  <si>
    <t>机耕道建设900米</t>
  </si>
  <si>
    <t>桑田村</t>
  </si>
  <si>
    <t>新增灌溉面积70亩，解决78名贫困人口的农业生产问题</t>
  </si>
  <si>
    <t>桑田村村委</t>
  </si>
  <si>
    <t>大观堡村机耕道</t>
  </si>
  <si>
    <t>机耕道建设1200米</t>
  </si>
  <si>
    <t>大观堡村</t>
  </si>
  <si>
    <t>83元/米</t>
  </si>
  <si>
    <t>新增灌溉面积30亩，解决46名贫困人口的农业生产问题</t>
  </si>
  <si>
    <t>大观堡村村委</t>
  </si>
  <si>
    <t>大观堡村村组道路</t>
  </si>
  <si>
    <t>村组道路建设1200米</t>
  </si>
  <si>
    <t>龙家大院村村组道路</t>
  </si>
  <si>
    <t>村组道路建设1000米</t>
  </si>
  <si>
    <t>100元/米</t>
  </si>
  <si>
    <t>改善80名贫困人口生产生活条件</t>
  </si>
  <si>
    <t>龙家大院村排水沟</t>
  </si>
  <si>
    <t>排水沟建设1000米</t>
  </si>
  <si>
    <t>梧村黄牛养殖产业扶持</t>
  </si>
  <si>
    <t>合作社养殖黄牛150头以上</t>
  </si>
  <si>
    <t>20万元/个</t>
  </si>
  <si>
    <t>解决贫困户的养殖生产问题，实现人均增收1000元，村集体每年分红4万元，共受益5年。</t>
  </si>
  <si>
    <t>新田县牧睦养殖专业合作社</t>
  </si>
  <si>
    <t>万年村考烟、皇帝柑种植产业扶持</t>
  </si>
  <si>
    <t>合作社新种植考烟   180亩，皇帝柑100亩</t>
  </si>
  <si>
    <t>实现贫困户均增收4000元/户，分4年向村集体固定分红5万元/年</t>
  </si>
  <si>
    <t>新田县兴万种植专业合作社</t>
  </si>
  <si>
    <t>上禾塘村香茹、烤烟种植、牲猪养殖产业扶持</t>
  </si>
  <si>
    <t>合作社新建香茹大棚 10亩，             牲猪出栏2000头，           种植烤烟100亩</t>
  </si>
  <si>
    <t>新圩</t>
  </si>
  <si>
    <t>分5年向村集体固定分红不低于20万，长期聘请贫困户20户，带动困户均增收3000元/户，</t>
  </si>
  <si>
    <t>新田县国平种养专业合作社</t>
  </si>
  <si>
    <t>立新村烤烟产业配套设施机耕道建设</t>
  </si>
  <si>
    <t>机耕道长250米</t>
  </si>
  <si>
    <t>赤新村</t>
  </si>
  <si>
    <t>40万元/KM</t>
  </si>
  <si>
    <t>解决30亩烤烟生产运输问题，可带动贫困户3户，6人脱贫</t>
  </si>
  <si>
    <t>赤新村委</t>
  </si>
  <si>
    <t>赤湾头村富硒水稻产业配套排洪渠护砌</t>
  </si>
  <si>
    <t>排洪渠长300米</t>
  </si>
  <si>
    <t>33万元/KM</t>
  </si>
  <si>
    <t>解决48亩水田排洪问题，123贫困人口受益</t>
  </si>
  <si>
    <t>三源头村富硒水稻产业配套排洪渠护砌</t>
  </si>
  <si>
    <t>排洪渠长200米</t>
  </si>
  <si>
    <t>50万元/KM</t>
  </si>
  <si>
    <t>解决32亩富硒水稻排洪问题，66贫困人口受益</t>
  </si>
  <si>
    <t>三水村委</t>
  </si>
  <si>
    <t>水车洞村富硒大豆产业配套基础设施建设道路硬化护砌及沟渠护砌</t>
  </si>
  <si>
    <t>道路硬化护砌长150米、宽2.5米，沟渠护砌150米</t>
  </si>
  <si>
    <t>解决24亩富硒水稻排洪问题，33贫困人口受益</t>
  </si>
  <si>
    <t>山口洞村富硒优质稻产业配套设施周家学校至大山咀道路硬化</t>
  </si>
  <si>
    <t>村公路长700米</t>
  </si>
  <si>
    <t>山口洞村</t>
  </si>
  <si>
    <t>解决50亩富硒水稻生产运输问题，299贫困人口受益</t>
  </si>
  <si>
    <t>山口洞村委</t>
  </si>
  <si>
    <t>张家村优质稻产业配套设施机耕道及水渠建设</t>
  </si>
  <si>
    <t>机耕道及水渠长300米</t>
  </si>
  <si>
    <t>沙田村</t>
  </si>
  <si>
    <t>解决40亩富硒水稻生产运输问题，128贫困人口受益</t>
  </si>
  <si>
    <t>沙田村委</t>
  </si>
  <si>
    <t>沙田村优质稻产业配套设施机耕道水渠建设</t>
  </si>
  <si>
    <t>解决40亩富硒水稻生产运输问题，302贫困人口受益</t>
  </si>
  <si>
    <t>山田湾机耕道建设</t>
  </si>
  <si>
    <t>机耕道长2500米、   宽5米，</t>
  </si>
  <si>
    <t>8万元/KM</t>
  </si>
  <si>
    <t>省</t>
  </si>
  <si>
    <t>新增烤烟种植面积100亩，解决170名贫困人口的农业生产问题，人均增收900元。</t>
  </si>
  <si>
    <t>山田湾村委</t>
  </si>
  <si>
    <t>胶泥窝机耕道建设</t>
  </si>
  <si>
    <t>机耕道长1300米</t>
  </si>
  <si>
    <t>临河村</t>
  </si>
  <si>
    <t>15.4万元/km</t>
  </si>
  <si>
    <t>新增种养殖80亩，解决58户225名贫困人口农业生产问题人均增收1600元</t>
  </si>
  <si>
    <t>临河村委</t>
  </si>
  <si>
    <t>坪洞村大坪头、洞水马芽山、水富头水口山机耕道建设</t>
  </si>
  <si>
    <t>机耕道共长2000米、 宽5米</t>
  </si>
  <si>
    <t>坪洞村</t>
  </si>
  <si>
    <t>10万元/KM</t>
  </si>
  <si>
    <t>新增可流转土地700亩，解决70名贫困人口农业生产问题，人均增收500元</t>
  </si>
  <si>
    <t>坪洞村委</t>
  </si>
  <si>
    <t>新建车头背洞机耕道，水渠建没</t>
  </si>
  <si>
    <t>机耕碎石路480米，  水渠双面石浆砌480米</t>
  </si>
  <si>
    <t>龙会潭村</t>
  </si>
  <si>
    <t>解决80亩农田排洪，运输等问题。带动22户77人贫困户人均增收700元</t>
  </si>
  <si>
    <t>龙会潭村委</t>
  </si>
  <si>
    <t>城塘溪村水渠建设</t>
  </si>
  <si>
    <t>水渠长1200米、宽50cm、高50cm</t>
  </si>
  <si>
    <t>15.3万元/KM</t>
  </si>
  <si>
    <t>解决260亩农田灌溉问题，改善了314名贫困人口的生产生活条件，人均增收800元.</t>
  </si>
  <si>
    <t>城塘溪村委</t>
  </si>
  <si>
    <t>龙会寺社区石古凤肥塘清淤护砌灌溉工程</t>
  </si>
  <si>
    <t>山塘清淤、         砌石700立方</t>
  </si>
  <si>
    <t>龙会寺社区</t>
  </si>
  <si>
    <r>
      <rPr>
        <sz val="10"/>
        <color theme="1"/>
        <rFont val="仿宋_GB2312"/>
        <charset val="134"/>
      </rPr>
      <t>143元/m</t>
    </r>
    <r>
      <rPr>
        <sz val="10"/>
        <color theme="1"/>
        <rFont val="宋体"/>
        <charset val="134"/>
      </rPr>
      <t>³</t>
    </r>
  </si>
  <si>
    <t>解决220亩农田灌溉问题，改善了176名贫困人口的生产生活条件，人均增收700元.</t>
  </si>
  <si>
    <t>龙会寺社区下村坪灌溉山塘清淤护砌</t>
  </si>
  <si>
    <t>山塘清淤、         砌石850立方</t>
  </si>
  <si>
    <r>
      <rPr>
        <sz val="10"/>
        <color theme="1"/>
        <rFont val="仿宋_GB2312"/>
        <charset val="134"/>
      </rPr>
      <t>118元/m</t>
    </r>
    <r>
      <rPr>
        <sz val="10"/>
        <color theme="1"/>
        <rFont val="宋体"/>
        <charset val="134"/>
      </rPr>
      <t>³</t>
    </r>
  </si>
  <si>
    <t>解决240亩农田灌溉问题，改善了190名贫困人口的生产生活条件，人均增收700元.</t>
  </si>
  <si>
    <t>白芷种植</t>
  </si>
  <si>
    <t>白芷种植200斤，50亩</t>
  </si>
  <si>
    <t>上里源村</t>
  </si>
  <si>
    <t>84元/平方米</t>
  </si>
  <si>
    <t>解决80名贫困人口的产业就业问题，人均增收1000元。</t>
  </si>
  <si>
    <t>上里源村委</t>
  </si>
  <si>
    <t>新修泥结石生产性道路</t>
  </si>
  <si>
    <t>新修泥结石生产性道路，长600米，宽4.5米</t>
  </si>
  <si>
    <t>400元每立方米</t>
  </si>
  <si>
    <t>解决270名贫困人口的农业生产和出行问题，人均增收800元。</t>
  </si>
  <si>
    <t>高岱源村委</t>
  </si>
  <si>
    <t>黄姜种植</t>
  </si>
  <si>
    <t>黄姜种植12.5万株</t>
  </si>
  <si>
    <t>人均增收800元</t>
  </si>
  <si>
    <t>黄姜种植5000株，20亩</t>
  </si>
  <si>
    <t>两江口村</t>
  </si>
  <si>
    <t>5000元/亩</t>
  </si>
  <si>
    <t>解决100名贫困人口的产业就业问题，人均增收1000元。</t>
  </si>
  <si>
    <t>两江口村委</t>
  </si>
  <si>
    <t>长田至桐子坪灌溉水渠</t>
  </si>
  <si>
    <t>灌溉水渠1公里</t>
  </si>
  <si>
    <t>新增农田灌溉面积60亩，解决50名贫困人口的农业生产问题，人均增收800元。</t>
  </si>
  <si>
    <t>两江口村村委</t>
  </si>
  <si>
    <t>黄姜金丝黄菊种植</t>
  </si>
  <si>
    <t>黄姜金丝黄菊种植50亩</t>
  </si>
  <si>
    <t>泥塘村</t>
  </si>
  <si>
    <t>人均收入增加500元以上</t>
  </si>
  <si>
    <t>泥塘村委</t>
  </si>
  <si>
    <t>鲁塘村实惠药材合作社木耳种植、飞翔养殖合作社（羊）、天佑种养合作社（牛）</t>
  </si>
  <si>
    <t>入股实惠药材合作社木耳种植6.68万元、飞翔养殖合作社（羊）6.66万元、天佑种养合作社（牛）6.66万元</t>
  </si>
  <si>
    <t>三个合作社每年上交给村里5万集体经济收入，连续交纳4年共计20万，同时带动近80名贫困户就业，人均增加年经济收入5000多元</t>
  </si>
  <si>
    <t>鲁塘村委</t>
  </si>
  <si>
    <t>黄姜种植5000株，10亩</t>
  </si>
  <si>
    <t>刘家村</t>
  </si>
  <si>
    <t>10000元/亩</t>
  </si>
  <si>
    <t>刘家村委会</t>
  </si>
  <si>
    <t>油茶种植</t>
  </si>
  <si>
    <t>油茶种植60亩</t>
  </si>
  <si>
    <t>小水干村</t>
  </si>
  <si>
    <t>3334元/亩</t>
  </si>
  <si>
    <t>100多名贫困户种植生产增收</t>
  </si>
  <si>
    <t>小水干村委</t>
  </si>
  <si>
    <t>扶持龙头合作社发展特色养殖</t>
  </si>
  <si>
    <t>发展竹鼠、鸵鸟养殖（4户）</t>
  </si>
  <si>
    <t>青皮源村</t>
  </si>
  <si>
    <t>5000元/户</t>
  </si>
  <si>
    <t>带动产业发展，解决近20名贫困户就业问题</t>
  </si>
  <si>
    <t>青皮源村委</t>
  </si>
  <si>
    <t>产业发展（红薯种植）</t>
  </si>
  <si>
    <t>发展40亩红薯种植</t>
  </si>
  <si>
    <t>每亩150元</t>
  </si>
  <si>
    <t>带动产业发展，解决近120名贫困户种植增收问题</t>
  </si>
  <si>
    <t>竹林坪村入股新田山乡种养合作社，黑山羊养殖、水产养殖，美丽山乡建设</t>
  </si>
  <si>
    <t xml:space="preserve">黑山羊养殖、水产养殖，美丽山乡建设  </t>
  </si>
  <si>
    <t xml:space="preserve">发展黑山羊养殖、水产养殖，美丽山乡建设  </t>
  </si>
  <si>
    <t xml:space="preserve">发展种养殖业，带动本村产业发展，带动近20名贫困人口就业
</t>
  </si>
  <si>
    <t>竹林坪村</t>
  </si>
  <si>
    <t>村160名贫困户受益</t>
  </si>
  <si>
    <t>村生产性公路维修工程</t>
  </si>
  <si>
    <r>
      <rPr>
        <sz val="10"/>
        <color theme="1"/>
        <rFont val="仿宋_GB2312"/>
        <charset val="134"/>
      </rPr>
      <t>公路维修420</t>
    </r>
    <r>
      <rPr>
        <sz val="10"/>
        <color theme="1"/>
        <rFont val="宋体"/>
        <charset val="134"/>
      </rPr>
      <t>㎥</t>
    </r>
  </si>
  <si>
    <t>三塘源村</t>
  </si>
  <si>
    <t>42元/立方米</t>
  </si>
  <si>
    <t>道路维修84户304人受益</t>
  </si>
  <si>
    <t>三塘源村委</t>
  </si>
  <si>
    <t>生产性公路涵洞工程</t>
  </si>
  <si>
    <r>
      <rPr>
        <sz val="10"/>
        <color theme="1"/>
        <rFont val="仿宋_GB2312"/>
        <charset val="134"/>
      </rPr>
      <t>公路涵洞工程35.2</t>
    </r>
    <r>
      <rPr>
        <sz val="10"/>
        <color theme="1"/>
        <rFont val="宋体"/>
        <charset val="134"/>
      </rPr>
      <t>㎥</t>
    </r>
  </si>
  <si>
    <t>321元/立方米</t>
  </si>
  <si>
    <t>涵洞工程84户304人受益</t>
  </si>
  <si>
    <t>灌溉河坝</t>
  </si>
  <si>
    <r>
      <rPr>
        <sz val="10"/>
        <color theme="1"/>
        <rFont val="仿宋_GB2312"/>
        <charset val="134"/>
      </rPr>
      <t>灌溉河坝13.2</t>
    </r>
    <r>
      <rPr>
        <sz val="10"/>
        <color theme="1"/>
        <rFont val="宋体"/>
        <charset val="134"/>
      </rPr>
      <t>㎥</t>
    </r>
    <r>
      <rPr>
        <sz val="10"/>
        <color theme="1"/>
        <rFont val="仿宋_GB2312"/>
        <charset val="134"/>
      </rPr>
      <t>*23.04</t>
    </r>
    <r>
      <rPr>
        <sz val="10"/>
        <color theme="1"/>
        <rFont val="宋体"/>
        <charset val="134"/>
      </rPr>
      <t>㎥</t>
    </r>
  </si>
  <si>
    <t>856元/立方米</t>
  </si>
  <si>
    <t>全村84户304人受益</t>
  </si>
  <si>
    <t>三塘源村乡村旅游设施建设</t>
  </si>
  <si>
    <t>便民亭1座</t>
  </si>
  <si>
    <t>产业入户道路硬化</t>
  </si>
  <si>
    <t>道路硬化143.5平方米</t>
  </si>
  <si>
    <t>92元/立方米</t>
  </si>
  <si>
    <t>新屋场田洞护砌</t>
  </si>
  <si>
    <r>
      <rPr>
        <sz val="10"/>
        <color theme="1"/>
        <rFont val="仿宋_GB2312"/>
        <charset val="134"/>
      </rPr>
      <t>护砌26.4</t>
    </r>
    <r>
      <rPr>
        <sz val="10"/>
        <color theme="1"/>
        <rFont val="宋体"/>
        <charset val="134"/>
      </rPr>
      <t>㎥</t>
    </r>
  </si>
  <si>
    <t>503元/立方米</t>
  </si>
  <si>
    <t>石门坎水漕</t>
  </si>
  <si>
    <r>
      <rPr>
        <sz val="10"/>
        <color theme="1"/>
        <rFont val="仿宋_GB2312"/>
        <charset val="134"/>
      </rPr>
      <t>石门坎水漕8</t>
    </r>
    <r>
      <rPr>
        <sz val="10"/>
        <color theme="1"/>
        <rFont val="宋体"/>
        <charset val="134"/>
      </rPr>
      <t>㎥</t>
    </r>
  </si>
  <si>
    <t>800元/立方米</t>
  </si>
  <si>
    <t>公厕</t>
  </si>
  <si>
    <t>4蹲位</t>
  </si>
  <si>
    <t>石大湾灌溉河坝护砌</t>
  </si>
  <si>
    <r>
      <rPr>
        <sz val="10"/>
        <color theme="1"/>
        <rFont val="仿宋_GB2312"/>
        <charset val="134"/>
      </rPr>
      <t>灌溉河坝护砌23.4</t>
    </r>
    <r>
      <rPr>
        <sz val="10"/>
        <color theme="1"/>
        <rFont val="宋体"/>
        <charset val="134"/>
      </rPr>
      <t>㎥</t>
    </r>
  </si>
  <si>
    <t>1765元/立方米</t>
  </si>
  <si>
    <t>唐家村灌溉渠护砌</t>
  </si>
  <si>
    <t>灌溉渠护砌长800米、宽1米</t>
  </si>
  <si>
    <t>唐家村</t>
  </si>
  <si>
    <t>15万元/KM</t>
  </si>
  <si>
    <t>可增加灌溉面积80亩</t>
  </si>
  <si>
    <t>唐家村委</t>
  </si>
  <si>
    <t>灌溉渠护砌长300米  宽0.9米</t>
  </si>
  <si>
    <t>16.7万元/KM</t>
  </si>
  <si>
    <t>可增加灌溉面积50亩</t>
  </si>
  <si>
    <t>灌溉渠护砌长300米  宽0.8米</t>
  </si>
  <si>
    <t>可增加灌溉面积40亩</t>
  </si>
  <si>
    <t>大山铺新建烤烟房</t>
  </si>
  <si>
    <t>烤烟房9座</t>
  </si>
  <si>
    <t>大山铺村</t>
  </si>
  <si>
    <t>2.2万元/座</t>
  </si>
  <si>
    <t>25户烟农受益（其中贫困户20户），总面积368亩</t>
  </si>
  <si>
    <t>三井镇 政府</t>
  </si>
  <si>
    <t>28个烤烟房的附属设施</t>
  </si>
  <si>
    <t>编烟棚7个，场地硬化1000平方米、       水沟800米</t>
  </si>
  <si>
    <t>160元/平方米</t>
  </si>
  <si>
    <t>从龙家岭至罗家坪机房新修排灌水渠</t>
  </si>
  <si>
    <t>排灌水渠建设700米</t>
  </si>
  <si>
    <t>罗家坪村</t>
  </si>
  <si>
    <t>21.5万元/KM</t>
  </si>
  <si>
    <t>改善灌溉面积110亩，103名贫困人口受益</t>
  </si>
  <si>
    <t>罗家坪村委</t>
  </si>
  <si>
    <t>水泥路至蒋家土排洪渠旁机耕道配套</t>
  </si>
  <si>
    <t>机耕道建设350米</t>
  </si>
  <si>
    <t>14万元/KM</t>
  </si>
  <si>
    <t>新增灌溉面积15亩，解决36名贫困人口农业生产问题。</t>
  </si>
  <si>
    <t>靶田至栗山窝水渠改建</t>
  </si>
  <si>
    <t>水渠改建长600米</t>
  </si>
  <si>
    <t>26万元/KM</t>
  </si>
  <si>
    <t>改善灌溉面积150亩，92名贫困人口受益</t>
  </si>
  <si>
    <t>山下村委</t>
  </si>
  <si>
    <t>山下一级电站至大洞水渠建设</t>
  </si>
  <si>
    <t>水渠建设长150米</t>
  </si>
  <si>
    <t>改善灌溉面积80亩，53名贫困人口受益</t>
  </si>
  <si>
    <t>山田自然村后背塘维修护砌</t>
  </si>
  <si>
    <r>
      <rPr>
        <sz val="10"/>
        <color theme="1"/>
        <rFont val="仿宋_GB2312"/>
        <charset val="134"/>
      </rPr>
      <t>后背塘维修护砌350</t>
    </r>
    <r>
      <rPr>
        <sz val="10"/>
        <color theme="1"/>
        <rFont val="宋体"/>
        <charset val="134"/>
      </rPr>
      <t>㎥</t>
    </r>
  </si>
  <si>
    <t>山美村</t>
  </si>
  <si>
    <t>200元/立方米</t>
  </si>
  <si>
    <t>解决山田村130亩农田灌溉</t>
  </si>
  <si>
    <t>山美村委</t>
  </si>
  <si>
    <t>唐家山机耕道</t>
  </si>
  <si>
    <t>机耕道长250米，款4米</t>
  </si>
  <si>
    <t>发展水稻、烤烟产业，为群众增收</t>
  </si>
  <si>
    <t>丰美塘自然村鱼岭头水渠整修</t>
  </si>
  <si>
    <t>水渠整修1200米</t>
  </si>
  <si>
    <t>50元/米</t>
  </si>
  <si>
    <t>改善灌溉面积130亩，78名贫困人口受益</t>
  </si>
  <si>
    <t>横岭自然村山塘护砌</t>
  </si>
  <si>
    <t>山塘护砌100方</t>
  </si>
  <si>
    <t>解决30户灌溉用水（其中贫困户8户）</t>
  </si>
  <si>
    <t>洞心村考烟房烟棚、地面硬化</t>
  </si>
  <si>
    <t>考烟房烟棚、地面硬化1000平米方</t>
  </si>
  <si>
    <t>130元/平方米</t>
  </si>
  <si>
    <t>38户烟农受益（其中贫困户22户），总面积620亩</t>
  </si>
  <si>
    <t>洞心村委</t>
  </si>
  <si>
    <t>灌溉排水河道护砌</t>
  </si>
  <si>
    <t>护坡580立方</t>
  </si>
  <si>
    <t>340元/立方</t>
  </si>
  <si>
    <t>防洪防灾，增加灌溉面积200亩，带动群众发展农业生产</t>
  </si>
  <si>
    <t>三井镇人民政府</t>
  </si>
  <si>
    <t>电排管道施工</t>
  </si>
  <si>
    <t>管道长1000米</t>
  </si>
  <si>
    <t>长峰村委</t>
  </si>
  <si>
    <t>保障群众灌溉用水</t>
  </si>
  <si>
    <t>长冲自然村道路硬化</t>
  </si>
  <si>
    <t>道路硬化250米</t>
  </si>
  <si>
    <t>方便全村群众生产生活</t>
  </si>
  <si>
    <t>长峰烤烟房烟棚、地面硬化等</t>
  </si>
  <si>
    <t>烤烟房烟棚、地面硬化500平方米</t>
  </si>
  <si>
    <t>120元/平方米</t>
  </si>
  <si>
    <t>30户烟农受益（其中贫困户12户）</t>
  </si>
  <si>
    <t>老屋地机耕道建设</t>
  </si>
  <si>
    <t>机耕道建设         400米*3.5米</t>
  </si>
  <si>
    <t>三合村</t>
  </si>
  <si>
    <t>25万元/KM</t>
  </si>
  <si>
    <t>20户受益（其中贫困户12户），总面积50亩，可带动每户增加500元收益</t>
  </si>
  <si>
    <t>三合村委</t>
  </si>
  <si>
    <t>老屋地青蛙基地建设</t>
  </si>
  <si>
    <t>青蛙基地建设10亩</t>
  </si>
  <si>
    <t>10户受益（其中贫困户4户），可带动每户增加1000元收益</t>
  </si>
  <si>
    <t>小坪塘机耕道、水渠建设</t>
  </si>
  <si>
    <t>机耕道3.2公里，    水渠2.8公里</t>
  </si>
  <si>
    <t>小坪塘村</t>
  </si>
  <si>
    <t>4万元/KM</t>
  </si>
  <si>
    <t>改善灌溉面积200亩，78名贫困人口受益</t>
  </si>
  <si>
    <t>小坪塘村委</t>
  </si>
  <si>
    <t>古牛岗村机耕道建设</t>
  </si>
  <si>
    <t>机耕道长600米，    宽4.5米</t>
  </si>
  <si>
    <t>古牛岗村委</t>
  </si>
  <si>
    <t>水渠护砌</t>
  </si>
  <si>
    <t>水渠护砌260立方</t>
  </si>
  <si>
    <t>增加灌溉面积30亩，带动群众发展农业生产</t>
  </si>
  <si>
    <t>蔬菜包装扶贫车间厂房建设项目</t>
  </si>
  <si>
    <t>扶贫车间厂房，手工包装车间占地800平方米</t>
  </si>
  <si>
    <r>
      <rPr>
        <sz val="10"/>
        <color theme="1"/>
        <rFont val="仿宋_GB2312"/>
        <charset val="134"/>
      </rPr>
      <t>250元/m</t>
    </r>
    <r>
      <rPr>
        <vertAlign val="superscript"/>
        <sz val="10"/>
        <color theme="1"/>
        <rFont val="仿宋_GB2312"/>
        <charset val="134"/>
      </rPr>
      <t>2</t>
    </r>
  </si>
  <si>
    <t>年增收10万元，带动贫困户40户，143人</t>
  </si>
  <si>
    <t>下塘窝村委</t>
  </si>
  <si>
    <t>食用菌大棚及配套设施建设项目</t>
  </si>
  <si>
    <t>大棚及配套设施：33米*10米*3米</t>
  </si>
  <si>
    <t>大坪</t>
  </si>
  <si>
    <r>
      <rPr>
        <sz val="10"/>
        <color theme="1"/>
        <rFont val="仿宋_GB2312"/>
        <charset val="134"/>
      </rPr>
      <t>202元/m</t>
    </r>
    <r>
      <rPr>
        <vertAlign val="superscript"/>
        <sz val="10"/>
        <color theme="1"/>
        <rFont val="仿宋_GB2312"/>
        <charset val="134"/>
      </rPr>
      <t>3</t>
    </r>
  </si>
  <si>
    <t>年增收10.5万元，带动贫困户45户，152人</t>
  </si>
  <si>
    <t>大坪村委</t>
  </si>
  <si>
    <t>蔬菜包装扶贫车间建设项目</t>
  </si>
  <si>
    <t>新建扶贫车间400平方米</t>
  </si>
  <si>
    <t>陈晚社区</t>
  </si>
  <si>
    <r>
      <rPr>
        <sz val="10"/>
        <color theme="1"/>
        <rFont val="仿宋_GB2312"/>
        <charset val="134"/>
      </rPr>
      <t>500元/m</t>
    </r>
    <r>
      <rPr>
        <vertAlign val="superscript"/>
        <sz val="10"/>
        <color theme="1"/>
        <rFont val="仿宋_GB2312"/>
        <charset val="134"/>
      </rPr>
      <t>2</t>
    </r>
  </si>
  <si>
    <t>解决35名贫困户就业，年增收8万元</t>
  </si>
  <si>
    <t>红薯、粉条等农产品加工扶贫车间建设项目</t>
  </si>
  <si>
    <t>农产品加工扶贫车间建设：豆腐、红薯、粉条等600平方米</t>
  </si>
  <si>
    <t>河山岩村</t>
  </si>
  <si>
    <r>
      <rPr>
        <sz val="10"/>
        <color theme="1"/>
        <rFont val="仿宋_GB2312"/>
        <charset val="134"/>
      </rPr>
      <t>334元/m</t>
    </r>
    <r>
      <rPr>
        <vertAlign val="superscript"/>
        <sz val="10"/>
        <color theme="1"/>
        <rFont val="仿宋_GB2312"/>
        <charset val="134"/>
      </rPr>
      <t>2</t>
    </r>
  </si>
  <si>
    <t>年增收30万元，带动贫困户50户，296人</t>
  </si>
  <si>
    <t>河山岩村委</t>
  </si>
  <si>
    <t>恩富自然村牛棚建设项目</t>
  </si>
  <si>
    <t>新建牛棚600平方米，容量100头牛</t>
  </si>
  <si>
    <t>光辉村</t>
  </si>
  <si>
    <r>
      <rPr>
        <sz val="10"/>
        <color theme="1"/>
        <rFont val="仿宋_GB2312"/>
        <charset val="134"/>
      </rPr>
      <t>167元/m</t>
    </r>
    <r>
      <rPr>
        <vertAlign val="superscript"/>
        <sz val="10"/>
        <color theme="1"/>
        <rFont val="仿宋_GB2312"/>
        <charset val="134"/>
      </rPr>
      <t>2</t>
    </r>
  </si>
  <si>
    <t>解决20户贫困户养牛问题</t>
  </si>
  <si>
    <t>光辉村委</t>
  </si>
  <si>
    <t>大米等加工扶贫车间建设项目</t>
  </si>
  <si>
    <t>扶贫车间1个，300平方米</t>
  </si>
  <si>
    <r>
      <rPr>
        <sz val="10"/>
        <color theme="1"/>
        <rFont val="仿宋_GB2312"/>
        <charset val="134"/>
      </rPr>
      <t>云</t>
    </r>
    <r>
      <rPr>
        <sz val="10"/>
        <color theme="1"/>
        <rFont val="宋体"/>
        <charset val="134"/>
      </rPr>
      <t>砠</t>
    </r>
    <r>
      <rPr>
        <sz val="10"/>
        <color theme="1"/>
        <rFont val="仿宋_GB2312"/>
        <charset val="134"/>
      </rPr>
      <t>下村</t>
    </r>
  </si>
  <si>
    <r>
      <rPr>
        <sz val="10"/>
        <color theme="1"/>
        <rFont val="仿宋_GB2312"/>
        <charset val="134"/>
      </rPr>
      <t>667元/m</t>
    </r>
    <r>
      <rPr>
        <vertAlign val="superscript"/>
        <sz val="10"/>
        <color theme="1"/>
        <rFont val="仿宋_GB2312"/>
        <charset val="134"/>
      </rPr>
      <t>2</t>
    </r>
  </si>
  <si>
    <t>年增收12万元，带动贫困户30户</t>
  </si>
  <si>
    <r>
      <rPr>
        <sz val="10"/>
        <color theme="1"/>
        <rFont val="仿宋_GB2312"/>
        <charset val="134"/>
      </rPr>
      <t>云</t>
    </r>
    <r>
      <rPr>
        <sz val="10"/>
        <color theme="1"/>
        <rFont val="宋体"/>
        <charset val="134"/>
      </rPr>
      <t>砠</t>
    </r>
    <r>
      <rPr>
        <sz val="10"/>
        <color theme="1"/>
        <rFont val="仿宋_GB2312"/>
        <charset val="134"/>
      </rPr>
      <t>下村委</t>
    </r>
  </si>
  <si>
    <t>红薯、粉条等扶贫车间建设项目</t>
  </si>
  <si>
    <t>厂房820平方米，鸡养殖5000只</t>
  </si>
  <si>
    <t>骆伯二村</t>
  </si>
  <si>
    <r>
      <rPr>
        <sz val="10"/>
        <color theme="1"/>
        <rFont val="仿宋_GB2312"/>
        <charset val="134"/>
      </rPr>
      <t>244元/m</t>
    </r>
    <r>
      <rPr>
        <vertAlign val="superscript"/>
        <sz val="10"/>
        <color theme="1"/>
        <rFont val="仿宋_GB2312"/>
        <charset val="134"/>
      </rPr>
      <t>2</t>
    </r>
  </si>
  <si>
    <t>年增收30万元，带动贫困户40户</t>
  </si>
  <si>
    <t>骆伯二村委</t>
  </si>
  <si>
    <t>李仟二村种植基地基础设施项目建设</t>
  </si>
  <si>
    <t>种植基地修建排水沟整地（整平地基3000平方米，修建排水沟280米）</t>
  </si>
  <si>
    <t>水沟整地46元/ｍ2,排水沟220元/m</t>
  </si>
  <si>
    <t>和贫困户建立利益联结机制，解决60户贫困260人口劳务就业问题</t>
  </si>
  <si>
    <t>青山坪村种植基地基础设施山塘护砌建设项目</t>
  </si>
  <si>
    <t>山塘护砌长180米，高1.05米，宽0.6米</t>
  </si>
  <si>
    <t>新增灌溉面积220亩，解决870名贫困人口生产问题，人均增收1200元</t>
  </si>
  <si>
    <t>青山坪村委</t>
  </si>
  <si>
    <t>刘志孙村种植基地基础设施小二型水库清淤补漏，灌溉渠护砌项目</t>
  </si>
  <si>
    <t>水库清淤补漏1200立方米、灌溉渠护砌长1200米</t>
  </si>
  <si>
    <t>刘志孙村</t>
  </si>
  <si>
    <r>
      <rPr>
        <sz val="10"/>
        <color theme="1"/>
        <rFont val="仿宋_GB2312"/>
        <charset val="134"/>
      </rPr>
      <t>1763元/m</t>
    </r>
    <r>
      <rPr>
        <vertAlign val="superscript"/>
        <sz val="10"/>
        <color theme="1"/>
        <rFont val="仿宋_GB2312"/>
        <charset val="134"/>
      </rPr>
      <t>3</t>
    </r>
  </si>
  <si>
    <t>新增灌溉面积100亩，解决180名贫困人口生产问题，人均增收1000元</t>
  </si>
  <si>
    <t>刘志孙村委</t>
  </si>
  <si>
    <t>山脚园至石下咀种植基地基础设施机耕道建设项目</t>
  </si>
  <si>
    <t>机耕道长2000米，宽3.5米</t>
  </si>
  <si>
    <t>骆铭孙村</t>
  </si>
  <si>
    <t>新增灌溉面积110亩，解决760名贫困人口生产问题，人均增收1100元</t>
  </si>
  <si>
    <t>骆铭孙村委</t>
  </si>
  <si>
    <t>黎家湾村种植基地基础设施灌溉渠三面光建设项目</t>
  </si>
  <si>
    <t>水渠三面光：1200米*0.6米*0.8米</t>
  </si>
  <si>
    <t>黎家湾村</t>
  </si>
  <si>
    <r>
      <rPr>
        <sz val="10"/>
        <color theme="1"/>
        <rFont val="仿宋_GB2312"/>
        <charset val="134"/>
      </rPr>
      <t>167元/m</t>
    </r>
    <r>
      <rPr>
        <vertAlign val="superscript"/>
        <sz val="10"/>
        <color theme="1"/>
        <rFont val="仿宋_GB2312"/>
        <charset val="134"/>
      </rPr>
      <t>3</t>
    </r>
  </si>
  <si>
    <t>年增收9万元，带动贫困户32户，121人</t>
  </si>
  <si>
    <t>黎家湾村委</t>
  </si>
  <si>
    <t>彰美自然村村公路建设</t>
  </si>
  <si>
    <t>后龙山至小码塘公路400米</t>
  </si>
  <si>
    <t>陶市社区</t>
  </si>
  <si>
    <t>40万/1KM</t>
  </si>
  <si>
    <t>解决贫困户29户101人出行，生产生活问题</t>
  </si>
  <si>
    <t>陶市社区村委</t>
  </si>
  <si>
    <t>禾仓自然村山塘加固</t>
  </si>
  <si>
    <t>石方              100米*1.5米*4.5米</t>
  </si>
  <si>
    <t>118元/方</t>
  </si>
  <si>
    <t>恢复灌溉面积100亩，解决贫困户26户102人的农业生产问题，人均增收700元。</t>
  </si>
  <si>
    <t>东山自然村婆瓜岭水渠建设</t>
  </si>
  <si>
    <t>灌溉水渠400米，三面</t>
  </si>
  <si>
    <t>东山村</t>
  </si>
  <si>
    <t>灌溉150亩,解决贫困户29户110人的生产生活问题</t>
  </si>
  <si>
    <t>东山村两委</t>
  </si>
  <si>
    <t>东山自然村在头山新建机耕道</t>
  </si>
  <si>
    <t>新建1000米机耕道</t>
  </si>
  <si>
    <t>解决贫困户29户110人的出行，生产生活问题</t>
  </si>
  <si>
    <t>楼下自然村禾冲岭水库清淤</t>
  </si>
  <si>
    <t>15亩水库清淤</t>
  </si>
  <si>
    <t>灌溉200亩,门口水塘新建环村路，解决贫困户17户，81人的生生产生活问题</t>
  </si>
  <si>
    <t>岐山机耕道，李子树下机耕道</t>
  </si>
  <si>
    <t>岐山机耕道机耕道   长1000米、宽5米，李子树下机耕道水渠     长600米、宽5米。</t>
  </si>
  <si>
    <t>牛塘村</t>
  </si>
  <si>
    <t>12.5万元/KM</t>
  </si>
  <si>
    <t>解决43户216名贫困人口的农业生产问题，促进产业发展。</t>
  </si>
  <si>
    <t>牛塘村委</t>
  </si>
  <si>
    <t>四组水井到新井穴水渠</t>
  </si>
  <si>
    <t>水渠长250米</t>
  </si>
  <si>
    <t>60万元/KM</t>
  </si>
  <si>
    <t>50亩水田得到溉灌，解决43户216名贫困人口的农业生产问题</t>
  </si>
  <si>
    <t>水渠建设</t>
  </si>
  <si>
    <t>水渠建设800米</t>
  </si>
  <si>
    <t>250元/m</t>
  </si>
  <si>
    <t>新增灌溉面积150亩，解决贫困户49户179人的农业生产问题。</t>
  </si>
  <si>
    <t>富上村委</t>
  </si>
  <si>
    <t>大柏树至鲤鱼塘机耕道建设</t>
  </si>
  <si>
    <t>新建机耕道长500米，宽3.5米</t>
  </si>
  <si>
    <t>方便贫困户49户179人的农业生产问题。</t>
  </si>
  <si>
    <t>欧家桥至五里湾机耕道建设</t>
  </si>
  <si>
    <t>新建机耕道长1000米，宽3.5米</t>
  </si>
  <si>
    <t>100元/m</t>
  </si>
  <si>
    <t>新屋场至大山头机耕道建设</t>
  </si>
  <si>
    <t>机耕道长700米、宽4米</t>
  </si>
  <si>
    <t>17万元/km</t>
  </si>
  <si>
    <t>解决30户107名贫困人口的农业生产问题。</t>
  </si>
  <si>
    <t>洪仁村两委</t>
  </si>
  <si>
    <t>邝发明至陆树下机耕道建设</t>
  </si>
  <si>
    <t>机耕道长1000米、   宽4米</t>
  </si>
  <si>
    <t>8万元/km</t>
  </si>
  <si>
    <t>解决32户143人名贫困人口的农业生产问题。</t>
  </si>
  <si>
    <t>汉脚岭至大岭头新建机耕道</t>
  </si>
  <si>
    <t>程山窝至凹头岭机耕道</t>
  </si>
  <si>
    <t>机耕道长600米、    宽3.5米</t>
  </si>
  <si>
    <t>11.6万元/km</t>
  </si>
  <si>
    <t>留家田村产业扶贫基础设施配套</t>
  </si>
  <si>
    <t>种植烤烟120亩、富硒农产品优质米600亩、香柚200亩基础设施配套</t>
  </si>
  <si>
    <t>留家田村</t>
  </si>
  <si>
    <t>改善生产生活环境，带动周围120亩水田建设发展富硒产业、特色种植，80户建档立卡贫困户受益。</t>
  </si>
  <si>
    <t>留家田村委</t>
  </si>
  <si>
    <t>顶山自然村到桥头自然村产业扶贫基础设施配套</t>
  </si>
  <si>
    <t>烤烟、富硒农产品种植基地基础设施设施建设、断头路道路硬化   200米</t>
  </si>
  <si>
    <t>龙溪村</t>
  </si>
  <si>
    <t>20万元/KM</t>
  </si>
  <si>
    <t>改善生产生活环境，为60户建档立卡贫困户增收。</t>
  </si>
  <si>
    <t>龙溪村委</t>
  </si>
  <si>
    <t>茶园头、立尾江、冷水塘产业扶贫基础设施配套</t>
  </si>
  <si>
    <t>烤烟、药材等富硒农产品机耕道建设、茶园头莲子基地道路硬化等800米，4米宽，立尾江和冷水塘自然村进行道路硬化</t>
  </si>
  <si>
    <t>改善灌溉面积80亩，解决烤烟、富硒农产品、茶园头莲子基地道路硬化800米，为30户建档立卡贫困户增收。</t>
  </si>
  <si>
    <t>冷水塘村委</t>
  </si>
  <si>
    <t>井湾、小山头、牛内山塘、小山头水坝清淤维修</t>
  </si>
  <si>
    <t>种植烤烟、富硒农产品基地3口山塘、1座水坝清淤维修</t>
  </si>
  <si>
    <t>5万元/座</t>
  </si>
  <si>
    <t>改善生产生活环境，增加灌溉面积，为57户建档立卡贫困户增收。</t>
  </si>
  <si>
    <t>火柴岭村委</t>
  </si>
  <si>
    <t>坦头自然村产业扶贫基础设施配套</t>
  </si>
  <si>
    <t>烤烟、葛根等富硒农产品100亩基地基础设施建设</t>
  </si>
  <si>
    <t>解决100亩水田周围基础设施建设，为30户建档立卡贫困户增收。</t>
  </si>
  <si>
    <t>龙井塘村委</t>
  </si>
  <si>
    <t>下村至杨秀溪、小塘至宋家产业扶贫基础设施配套</t>
  </si>
  <si>
    <t>种植烤烟、富硒农产品（食用菌）等基础设施配套，下村至杨秀溪机耕道建设4m*2km</t>
  </si>
  <si>
    <t>新增灌溉面积110亩，为76户建档立卡贫困户增收。</t>
  </si>
  <si>
    <t>白杜村委</t>
  </si>
  <si>
    <t>大山仁自然村机耕道和水渠建设</t>
  </si>
  <si>
    <t>烤烟、富硒农产品基地建设，柑橘200亩机耕道和水渠建设</t>
  </si>
  <si>
    <t>大山仁村</t>
  </si>
  <si>
    <t>新增灌溉面积90亩，为60户建档立卡贫困户增收。</t>
  </si>
  <si>
    <t>大山仁村委</t>
  </si>
  <si>
    <t>万峰山至外婆山烤烟、富硒农产品、油茶基地道路硬化800米，4米宽</t>
  </si>
  <si>
    <t>烤烟、富硒农产品、油茶基地道路硬化800米，4米宽</t>
  </si>
  <si>
    <t>草坪村</t>
  </si>
  <si>
    <t>解决基地道路硬化800米，为60户建档立卡贫困户增收。</t>
  </si>
  <si>
    <t>草坪村委</t>
  </si>
  <si>
    <t>大山、沙云下、大凤头自然村烤烟、富硒农产品基地建设</t>
  </si>
  <si>
    <t>烤烟、富硒农产品基地建设100亩</t>
  </si>
  <si>
    <t>为70户建档立卡贫困户增收。</t>
  </si>
  <si>
    <t>大凤头村委</t>
  </si>
  <si>
    <t>栗山头、前塘自然村耕道铺沙，水渠维修</t>
  </si>
  <si>
    <t>前塘、牛婆溪机耕道铺沙、烤烟、富硒农产品油茶基地、水渠维修300m</t>
  </si>
  <si>
    <t>知市坪居委会</t>
  </si>
  <si>
    <t>新增灌溉面积120亩，20户建档立卡贫困户受益。</t>
  </si>
  <si>
    <t>（八）</t>
  </si>
  <si>
    <t>烤烟产业发展项目</t>
  </si>
  <si>
    <t>烤烟办</t>
  </si>
  <si>
    <t>石羊居委会密集烤房新建</t>
  </si>
  <si>
    <t>建设密集烤房1座</t>
  </si>
  <si>
    <t>石羊居委会</t>
  </si>
  <si>
    <t>个人产权补贴1.9976万元/座</t>
  </si>
  <si>
    <t>解决1个贫困户、15亩烤烟烘烤问题，人均增收1000元</t>
  </si>
  <si>
    <t>新田县烤烟办</t>
  </si>
  <si>
    <t>地头居委会密集烤房新建</t>
  </si>
  <si>
    <t>地头居委会</t>
  </si>
  <si>
    <t>解决7个贫困户、75亩烤烟烘烤问题，人均增收800元</t>
  </si>
  <si>
    <t>沙田村密集烤房新建</t>
  </si>
  <si>
    <t>建设密集烤房2座</t>
  </si>
  <si>
    <t>解决2个户、30亩烤烟烘烤问题，人均增收800元</t>
  </si>
  <si>
    <t>塘罗村密集烤房新建</t>
  </si>
  <si>
    <t>解决2个户、30亩烤烟烘烤问题，人均增收1000元</t>
  </si>
  <si>
    <t>坪山村密集烤房新建</t>
  </si>
  <si>
    <t>坪山村</t>
  </si>
  <si>
    <t>解决2个贫困户、30亩烤烟烘烤问题，人均增收1000元</t>
  </si>
  <si>
    <t>赤新村密集烤房新建</t>
  </si>
  <si>
    <t>建设密集烤房3座</t>
  </si>
  <si>
    <t>集体产权补贴2.7976元/座</t>
  </si>
  <si>
    <t>解决10个贫困户、60亩烤烟烘烤问题，人均增收800元</t>
  </si>
  <si>
    <t>文明村密集烤房新建</t>
  </si>
  <si>
    <t>文明村</t>
  </si>
  <si>
    <t>解决8个贫困户、75亩烤烟烘烤问题，人均增收500元</t>
  </si>
  <si>
    <t>清水湾密集烤房新建</t>
  </si>
  <si>
    <t>清水湾</t>
  </si>
  <si>
    <t>乐山村密集烤房新建</t>
  </si>
  <si>
    <t>建设密集烤房4座</t>
  </si>
  <si>
    <t>乐山村</t>
  </si>
  <si>
    <t>解决4户、60亩烤烟烘烤问题，人均增收1000元</t>
  </si>
  <si>
    <t>周山村密集烤房新建</t>
  </si>
  <si>
    <t>周山村</t>
  </si>
  <si>
    <t>解决3户、45亩烤烟烘烤问题，人均增收1000元</t>
  </si>
  <si>
    <t>田头村密集烤房新建</t>
  </si>
  <si>
    <t>建设密集烤房20座</t>
  </si>
  <si>
    <t>田头村</t>
  </si>
  <si>
    <t>解决8个贫困户、300亩烤烟烘烤问题，人均增收1000元</t>
  </si>
  <si>
    <t>夏源村密集烤房新建</t>
  </si>
  <si>
    <t>建设密集烤房5座</t>
  </si>
  <si>
    <t>解决6户、75亩烤烟烘烤问题，人均增收800元</t>
  </si>
  <si>
    <t>三水村密集烤房新建</t>
  </si>
  <si>
    <t>解决3户、60亩烤烟烘烤问题，人均增收1500元</t>
  </si>
  <si>
    <t>秀岗村密集烤房新建</t>
  </si>
  <si>
    <t>建设密集烤房10座</t>
  </si>
  <si>
    <t>秀岗村</t>
  </si>
  <si>
    <t>解决3个贫困户、150亩烤烟烘烤问题，人均增收1000元</t>
  </si>
  <si>
    <t>新圩村密集烤房新建</t>
  </si>
  <si>
    <t>新圩村</t>
  </si>
  <si>
    <t>解决2个贫困户、150亩烤烟烘烤问题，人均增收1000元</t>
  </si>
  <si>
    <t>杏干村密集烤房新建</t>
  </si>
  <si>
    <t>解决4个贫困户、150亩烤烟烘烤问题，人均增收1000元</t>
  </si>
  <si>
    <t>兰溪村密集烤房新建</t>
  </si>
  <si>
    <t>建设密集烤房8座</t>
  </si>
  <si>
    <t>兰溪村</t>
  </si>
  <si>
    <t>解决10户、150亩烤烟烘烤问题，人均增收1000元</t>
  </si>
  <si>
    <t>烟叶工场密集烤房新建</t>
  </si>
  <si>
    <t>烟叶工场</t>
  </si>
  <si>
    <t>解决5户、75亩烤烟烘烤问题，人均增收1000元</t>
  </si>
  <si>
    <t>白芒村密集烤房新建</t>
  </si>
  <si>
    <t>白芒村</t>
  </si>
  <si>
    <t>桐木窝村密集烤房新建</t>
  </si>
  <si>
    <t>桐木窝村</t>
  </si>
  <si>
    <t>杨家湾密集烤房新建</t>
  </si>
  <si>
    <t>杨家湾</t>
  </si>
  <si>
    <t>上坪密集烤房新建</t>
  </si>
  <si>
    <t>上坪</t>
  </si>
  <si>
    <t>毛里居委会密集烤房新建</t>
  </si>
  <si>
    <t>毛里居委会</t>
  </si>
  <si>
    <t>解决16个贫困户、300亩烤烟烘烤问题，人均增收1000元</t>
  </si>
  <si>
    <t>鱼游村密集烤房新建</t>
  </si>
  <si>
    <t>解决10个贫困户、300亩烤烟烘烤问题，人均增收1000元</t>
  </si>
  <si>
    <t>石甑源村密集烤房新建</t>
  </si>
  <si>
    <t>建设密集烤房6座</t>
  </si>
  <si>
    <t>石甑源村</t>
  </si>
  <si>
    <t>解决4个贫困户、90亩烤烟烘烤问题，人均增收1500元</t>
  </si>
  <si>
    <t>和平村密集烤房新建</t>
  </si>
  <si>
    <t>和平村</t>
  </si>
  <si>
    <t>解决13个贫困户、120亩烤烟烘烤问题，人均增收1500元</t>
  </si>
  <si>
    <t>山林岗村密集烤房新建</t>
  </si>
  <si>
    <t>建设密集烤房7座</t>
  </si>
  <si>
    <t>解决2个贫困户、100亩烤烟烘烤问题，人均增收1000元</t>
  </si>
  <si>
    <t>大山铺村密集烤房新建</t>
  </si>
  <si>
    <t>建设密集烤房19座</t>
  </si>
  <si>
    <t>解决14个贫困户、300亩烤烟烘烤问题，人均增收1000元</t>
  </si>
  <si>
    <t>补贴密集烤房供热设备5套</t>
  </si>
  <si>
    <t>烤房设备补贴1.2976万元/套、无烤房主体建设补贴款</t>
  </si>
  <si>
    <t>解决5个贫困户、60亩烤烟烘烤问题，人均增收1000元</t>
  </si>
  <si>
    <t>洞心村密集烤房新建</t>
  </si>
  <si>
    <t>建设密集烤房15座</t>
  </si>
  <si>
    <t>解决11个贫困户、220亩烤烟烘烤问题，人均增收1000元</t>
  </si>
  <si>
    <t>长峰村密集烤房新建</t>
  </si>
  <si>
    <t>解决5个贫困户、90亩烤烟烘烤问题，人均增收1000元</t>
  </si>
  <si>
    <t>油草塘村密集烤房新建</t>
  </si>
  <si>
    <t>油草塘村</t>
  </si>
  <si>
    <t>解决2个贫困户、80亩烤烟烘烤问题，人均增收1000元</t>
  </si>
  <si>
    <t>枧头居委会密集烤房新建</t>
  </si>
  <si>
    <t>枧头居委会</t>
  </si>
  <si>
    <t>解决14个贫困户、150亩烤烟烘烤问题，人均增收1000元</t>
  </si>
  <si>
    <t>枧头居委会宋家湾密集烤房新建</t>
  </si>
  <si>
    <t>枧头居委会宋家湾</t>
  </si>
  <si>
    <t>解决1个贫困户、40亩烤烟烘烤问题，人均增收1000元</t>
  </si>
  <si>
    <t>茶林村密集烤房新建</t>
  </si>
  <si>
    <t>茶林村</t>
  </si>
  <si>
    <t>解决1个贫困户、75亩烤烟烘烤问题，人均增收5000元</t>
  </si>
  <si>
    <t>大塘背密集烤房新建</t>
  </si>
  <si>
    <t>大塘背</t>
  </si>
  <si>
    <t>解决3户、75亩烤烟烘烤问题，人均增收1000元</t>
  </si>
  <si>
    <t>龙元茂村密集烤房新建</t>
  </si>
  <si>
    <t>龙元茂村</t>
  </si>
  <si>
    <t>解决1个贫困户、45亩烤烟烘烤问题，人均增收1000元</t>
  </si>
  <si>
    <t>彭梓城密集烤房新建</t>
  </si>
  <si>
    <t>彭梓城</t>
  </si>
  <si>
    <t>星塘村密集烤房新建</t>
  </si>
  <si>
    <t>解决1个贫困户、30亩烤烟烘烤问题，人均增收1000元</t>
  </si>
  <si>
    <t>龙家大院村密集烤房新建</t>
  </si>
  <si>
    <t>解决11个贫困户、75亩烤烟烘烤问题，人均增收1000元</t>
  </si>
  <si>
    <t>解决1个贫困户、25亩烤烟烘烤问题，人均增收1000元</t>
  </si>
  <si>
    <t>豪山密集烤房新建</t>
  </si>
  <si>
    <t>豪山</t>
  </si>
  <si>
    <t>解决1个贫困户、30亩烤烟烘烤问题，人均增收11500元</t>
  </si>
  <si>
    <t>龙溪村密集烤房新建</t>
  </si>
  <si>
    <t>解决4户、80亩烤烟烘烤问题，人均增收1000元</t>
  </si>
  <si>
    <t>大山仁村密集烤房新建</t>
  </si>
  <si>
    <t>解决1个户、15亩烤烟烘烤问题，人均增收1000元</t>
  </si>
  <si>
    <t>大冲村密集烤房新建</t>
  </si>
  <si>
    <t>解决5个贫困户、100亩烤烟烘烤问题，人均增收1000元</t>
  </si>
  <si>
    <t>补贴密集烤房供热设备2套、另维修2座烤房的门窗及1个风机</t>
  </si>
  <si>
    <t>烤房设备补贴1.2976万元/套、门窗3288元/套、风机0.135元/个无烤房主体建设补贴款</t>
  </si>
  <si>
    <t>解决4个贫困户、100亩烤烟烘烤问题，人均增收1000元</t>
  </si>
  <si>
    <t>白杜尧村密集烤房新建</t>
  </si>
  <si>
    <t>建设密集烤房18座</t>
  </si>
  <si>
    <t>解决6户、200亩烤烟烘烤问题，人均增收1000元</t>
  </si>
  <si>
    <t>板溪村密集烤房新建</t>
  </si>
  <si>
    <t>板溪村</t>
  </si>
  <si>
    <t>大坪塘村密集烤房新建</t>
  </si>
  <si>
    <t>龙会塘村密集烤房新建</t>
  </si>
  <si>
    <t>龙会塘村</t>
  </si>
  <si>
    <t>神桥村密集烤房新建</t>
  </si>
  <si>
    <t>神桥村</t>
  </si>
  <si>
    <t>贺家村密集烤房新建</t>
  </si>
  <si>
    <t>解决2户、45亩烤烟烘烤问题，人均增收1500元</t>
  </si>
  <si>
    <t>邝胡村密集烤房新建</t>
  </si>
  <si>
    <t>邝胡村</t>
  </si>
  <si>
    <t>解决4户、70亩烤烟烘烤问题，人均增收1000元</t>
  </si>
  <si>
    <t>青龙坪村密集烤房维修</t>
  </si>
  <si>
    <t>整体维修密集烤房炉膛6套</t>
  </si>
  <si>
    <t>青龙坪村</t>
  </si>
  <si>
    <t>维修烤房设备1.0268元/套</t>
  </si>
  <si>
    <t>解决2户、100亩烤烟烘烤问题，人均增收1000元</t>
  </si>
  <si>
    <t>刘家山村密集烤房维修</t>
  </si>
  <si>
    <t>整体维修密集烤房炉膛1套</t>
  </si>
  <si>
    <t>刘家山村</t>
  </si>
  <si>
    <t>解决1户、15亩烤烟烘烤问题，人均增收1000元</t>
  </si>
  <si>
    <t>道塘村密集烤房维修</t>
  </si>
  <si>
    <t>更换12套换热器</t>
  </si>
  <si>
    <t>换热器2768元/套</t>
  </si>
  <si>
    <t>密集烤房维修</t>
  </si>
  <si>
    <t>密集烤房炉膛补漏  1000座。需胶泥350桶、240#箍头700个、310#箍头20个</t>
  </si>
  <si>
    <t>全县范围内</t>
  </si>
  <si>
    <t>所有行政村</t>
  </si>
  <si>
    <t>胶泥补贴290元/桶、240#箍头25元/个、310#箍头45元/个</t>
  </si>
  <si>
    <t>解决335个贫困户、8000亩烤烟烘烤问题，人均增收100元</t>
  </si>
  <si>
    <t>密集烤房炉膛整体维修工时费补贴</t>
  </si>
  <si>
    <t>密集烤房炉膛整体维修295座</t>
  </si>
  <si>
    <t>补贴600元/座</t>
  </si>
  <si>
    <t>解决210个贫困户、4300亩烤烟烘烤问题，人均增收80元</t>
  </si>
  <si>
    <t>密集烤房备用电源配备</t>
  </si>
  <si>
    <t>配备20千瓦发电机组  2台</t>
  </si>
  <si>
    <t>20千瓦发电机组7890元/台</t>
  </si>
  <si>
    <t>解决300亩烤烟烘烤停电的问题，人均增收150元</t>
  </si>
  <si>
    <t>配备50千瓦发电机组  3台</t>
  </si>
  <si>
    <t>50千瓦发电机组47900元/台</t>
  </si>
  <si>
    <t>解决1000亩烤烟烘烤停电的问题，人均增收150元</t>
  </si>
  <si>
    <t>配备20千瓦发电机组  5台、50千瓦发电机组  1台</t>
  </si>
  <si>
    <t>20千瓦发电机组7890元/台，50千瓦发电机组47900元/台</t>
  </si>
  <si>
    <t>解决800亩烤烟烘烤停电的问题，人均增收150元</t>
  </si>
  <si>
    <t>配备20千瓦发电机组  1台</t>
  </si>
  <si>
    <t>解决150亩烤烟烘烤停电的问题，人均增收150元</t>
  </si>
  <si>
    <t>配备15千瓦发电机组  1台、40千瓦发电机组  1台</t>
  </si>
  <si>
    <t>15千瓦发电机组7400元/台，40千瓦发电机组45100元/台</t>
  </si>
  <si>
    <t>解决450亩烤烟烘烤停电的问题，人均增收150元</t>
  </si>
  <si>
    <t>配备40千瓦发电机组  3台</t>
  </si>
  <si>
    <t>40千瓦发电机组45100元/台</t>
  </si>
  <si>
    <t>配备50千瓦发电机组  1台</t>
  </si>
  <si>
    <t>桐木窝村密集烤房编烟棚维修</t>
  </si>
  <si>
    <t>维修编烟棚288平方米</t>
  </si>
  <si>
    <t>补贴98元/平方米</t>
  </si>
  <si>
    <t>解决100亩烤烟编烟问题，人均增收50元</t>
  </si>
  <si>
    <t>胡家村密集烤房编烟棚维修</t>
  </si>
  <si>
    <t>维修编烟棚88.2平方米</t>
  </si>
  <si>
    <t>解决120亩烤烟编烟问题，人均增收50元</t>
  </si>
  <si>
    <t>刘家山村密集烤房编烟棚维修</t>
  </si>
  <si>
    <t>维修编烟棚150平方米</t>
  </si>
  <si>
    <t>骆佰二村密集烤房编烟棚维修</t>
  </si>
  <si>
    <t>维修编烟棚208平方米</t>
  </si>
  <si>
    <t>骆佰二村</t>
  </si>
  <si>
    <t>徐家铺村密集烤房编烟棚维修</t>
  </si>
  <si>
    <t>维修编烟棚     129.36平方米</t>
  </si>
  <si>
    <t>徐家铺村</t>
  </si>
  <si>
    <t>解决60亩烤烟编烟问题，人均增收50元</t>
  </si>
  <si>
    <t>陈晚村密集烤房编烟棚维修</t>
  </si>
  <si>
    <t>维修编烟棚157平方米</t>
  </si>
  <si>
    <t>陈晚村</t>
  </si>
  <si>
    <t>解决300亩烤烟编烟问题，人均增收50元</t>
  </si>
  <si>
    <t>骆铭孙村密集烤房编烟棚维修</t>
  </si>
  <si>
    <t>维修编烟棚279平方米</t>
  </si>
  <si>
    <t>周家山村密集烤房编烟棚维修</t>
  </si>
  <si>
    <t>维修编烟棚130平方米</t>
  </si>
  <si>
    <t>周家山村</t>
  </si>
  <si>
    <t>彭梓城烟叶工场密集烤房编烟棚维修</t>
  </si>
  <si>
    <t>维修编烟棚      979.8平方米</t>
  </si>
  <si>
    <t>彭梓城烟叶工场</t>
  </si>
  <si>
    <t>解决1000亩烤烟编烟问题，人均增收50元</t>
  </si>
  <si>
    <t>徐家铺烟叶工厂密集烤房编烟棚维修</t>
  </si>
  <si>
    <t>维修编烟棚      465.5平方米</t>
  </si>
  <si>
    <t>徐家铺烟叶工厂</t>
  </si>
  <si>
    <t>山下村密集烤房编烟棚维修</t>
  </si>
  <si>
    <t>维修编烟棚274平方米</t>
  </si>
  <si>
    <t>沙田村密集烤型烤房新建</t>
  </si>
  <si>
    <t>密集型烤房补贴（5座）</t>
  </si>
  <si>
    <t>补贴3万元/座</t>
  </si>
  <si>
    <t>解决了100亩烤烟烘烤问题，人均增收1000元</t>
  </si>
  <si>
    <t>三井烟叶工厂仓库修复</t>
  </si>
  <si>
    <t>烟叶工厂地面沉陷修复及安装隔热层</t>
  </si>
  <si>
    <t>三井烟叶工厂</t>
  </si>
  <si>
    <t>补贴3.8618万元</t>
  </si>
  <si>
    <t>解决了5个贫困户就业问题，人均增收600元</t>
  </si>
  <si>
    <t>(九）</t>
  </si>
  <si>
    <t>一事一议烤烟产业配套设施项目</t>
  </si>
  <si>
    <t>综改办</t>
  </si>
  <si>
    <t>青龙村水渠建设</t>
  </si>
  <si>
    <t>水渠修整300米</t>
  </si>
  <si>
    <t>青龙村</t>
  </si>
  <si>
    <t>166元/米</t>
  </si>
  <si>
    <t>改善灌溉面积200亩,170名贫困人口受益，增收0.6万元。</t>
  </si>
  <si>
    <t>毛里坪机耕道</t>
  </si>
  <si>
    <t>机耕道900米</t>
  </si>
  <si>
    <t>毛里坪居委会</t>
  </si>
  <si>
    <t>111元/米</t>
  </si>
  <si>
    <t>改善灌溉面积180亩,70名贫困人口受益，增收0.7万元。</t>
  </si>
  <si>
    <t>上庄村村内道路</t>
  </si>
  <si>
    <t>村道400米硬化</t>
  </si>
  <si>
    <t>改善灌溉面积200亩,170名贫困人口受益，增收0.8万元。</t>
  </si>
  <si>
    <t>上游村上游村公共基础设施建设</t>
  </si>
  <si>
    <t>油茶基地道路建设   长1000米</t>
  </si>
  <si>
    <t>改善灌溉面积268亩,60名贫困人口受益，增收0.9万元。</t>
  </si>
  <si>
    <t>大元冲水渠清淤及水渠护砌建设</t>
  </si>
  <si>
    <t>水渠护砌建设194米、水渠清淤800米</t>
  </si>
  <si>
    <t>改善灌溉面积300亩，70名贫困人口受益，增收0.9万元。</t>
  </si>
  <si>
    <t>乌下村水渠建设</t>
  </si>
  <si>
    <t>渠道长600米</t>
  </si>
  <si>
    <t>改善灌溉面积90亩,40名贫困人口受益，增收0.71万元。</t>
  </si>
  <si>
    <t>乌下村委</t>
  </si>
  <si>
    <t>槎源水渠建设</t>
  </si>
  <si>
    <t>改善灌溉面积66亩,50名贫困人口受益，增收1万元。</t>
  </si>
  <si>
    <t>槎源村委</t>
  </si>
  <si>
    <t>胡家水渠建设</t>
  </si>
  <si>
    <t>胡家居委会</t>
  </si>
  <si>
    <t>改善灌溉面积200亩,170名贫困人口受益，增收0.13万元。</t>
  </si>
  <si>
    <t>骥村社区水渠建设</t>
  </si>
  <si>
    <t>骥村社区</t>
  </si>
  <si>
    <t>改善灌溉面积200亩,170名贫困人口受益，增收0.14万元。</t>
  </si>
  <si>
    <t>青皮源生产性道路</t>
  </si>
  <si>
    <t>生产性道路建设    1000米*4.5米</t>
  </si>
  <si>
    <t>改善灌溉面积300亩,150名贫困人口受益，增收0.55万元。</t>
  </si>
  <si>
    <t>门楼下村河道护砌</t>
  </si>
  <si>
    <t>河道护砌500米</t>
  </si>
  <si>
    <t>改善灌溉面积100亩,80名贫困人口受益，增收0.6万元</t>
  </si>
  <si>
    <t>门楼下村委</t>
  </si>
  <si>
    <t>水楼脚村水楼脚村机耕道建设</t>
  </si>
  <si>
    <t>机耕道长500米、    宽4米，水渠长500米</t>
  </si>
  <si>
    <t>改善灌溉面积300亩,70名贫困人口受益，增收0.5万元。</t>
  </si>
  <si>
    <t>水楼脚村委会</t>
  </si>
  <si>
    <t>大利村大利村机耕道建设</t>
  </si>
  <si>
    <t>改善灌溉面积400亩,160名贫困人口受益，增收2万元。</t>
  </si>
  <si>
    <t>大利村委</t>
  </si>
  <si>
    <t>下塘窝村烤烟房及渠道建设</t>
  </si>
  <si>
    <t>烤烟房7坐渠道260米</t>
  </si>
  <si>
    <t>下塘窝村</t>
  </si>
  <si>
    <t>1万元/座</t>
  </si>
  <si>
    <t>改善灌溉面积200亩,110名贫困人口受益，增收0.19万元。</t>
  </si>
  <si>
    <t>陈继村新修水渠</t>
  </si>
  <si>
    <t>新修水渠1500米</t>
  </si>
  <si>
    <t>34元/米</t>
  </si>
  <si>
    <t>改善灌溉面积160亩,50名贫困人口受益，增收1万元。</t>
  </si>
  <si>
    <t>陈继村委</t>
  </si>
  <si>
    <t>陈晚社区新修水渠</t>
  </si>
  <si>
    <t>新修水渠1600米</t>
  </si>
  <si>
    <t>陈晚居委会</t>
  </si>
  <si>
    <t>44元/米</t>
  </si>
  <si>
    <t>改善灌溉面积100亩,70名贫困人口受益，增收1万元。</t>
  </si>
  <si>
    <t>文明机耕道</t>
  </si>
  <si>
    <t>机耕道110米</t>
  </si>
  <si>
    <t>454元/米</t>
  </si>
  <si>
    <t>改善灌溉面积120亩,80名贫困人口受益，增收0.65万元。</t>
  </si>
  <si>
    <t>文明村委</t>
  </si>
  <si>
    <t>田头烤烟房配套</t>
  </si>
  <si>
    <t>烤烟房建设3座</t>
  </si>
  <si>
    <t>1.5万元/座</t>
  </si>
  <si>
    <t>改善灌溉面积140亩,40名贫困人口受益，增收3万元。</t>
  </si>
  <si>
    <t>田头村委</t>
  </si>
  <si>
    <t>厦源烤烟房配套</t>
  </si>
  <si>
    <t>机耕道100米</t>
  </si>
  <si>
    <t>厦源村</t>
  </si>
  <si>
    <t>改善灌溉面积120亩,70名贫困人口受益，增1万元。</t>
  </si>
  <si>
    <t>厦源村委</t>
  </si>
  <si>
    <t>坪山机耕道</t>
  </si>
  <si>
    <t>机耕道300米</t>
  </si>
  <si>
    <t>改善灌溉面积130亩,70名贫困人口受益，增收2万元。</t>
  </si>
  <si>
    <t>坪山村委</t>
  </si>
  <si>
    <t>油麻岭村（十八圭）机耕道</t>
  </si>
  <si>
    <t>机耕道长800米，    宽4.5米</t>
  </si>
  <si>
    <t>改善灌溉面积140亩,60名贫困人口受益，增收2万元。</t>
  </si>
  <si>
    <t>油麻岭村委</t>
  </si>
  <si>
    <t>塘坪村（坪石头）机耕道</t>
  </si>
  <si>
    <t>机耕道长300米，宽4米</t>
  </si>
  <si>
    <t>塘坪村</t>
  </si>
  <si>
    <t>334元/米</t>
  </si>
  <si>
    <t>改善灌溉面积150亩,90名贫困人口受益，增收1万元。</t>
  </si>
  <si>
    <t>塘坪村委</t>
  </si>
  <si>
    <t>李家社区（李家）机耕道</t>
  </si>
  <si>
    <t>机耕道长600米</t>
  </si>
  <si>
    <t>李家社区</t>
  </si>
  <si>
    <t>改善灌溉面积110亩,40名贫困人口受益，增收0.88万元。</t>
  </si>
  <si>
    <t>合福坊（胡头）机耕道</t>
  </si>
  <si>
    <t>合福坊村</t>
  </si>
  <si>
    <t>改善灌溉面积120亩,70名贫困人口受益，增收0.5万元。</t>
  </si>
  <si>
    <t>洪仁机耕道</t>
  </si>
  <si>
    <t>机耕道长500米宽4.5米</t>
  </si>
  <si>
    <t>改善灌溉面积310亩,60名贫困人口受益，增收0.30万元。</t>
  </si>
  <si>
    <t>洪仁村委</t>
  </si>
  <si>
    <t>邝胡社区（龙山）水沟护砌</t>
  </si>
  <si>
    <t>水沟护砌长500米宽1米</t>
  </si>
  <si>
    <t>改善灌溉面积100亩,50名贫困人口受益，增收0.9万元。</t>
  </si>
  <si>
    <t>白芒修建机耕道350米</t>
  </si>
  <si>
    <t>修建机耕道350米</t>
  </si>
  <si>
    <t>142元/米</t>
  </si>
  <si>
    <t>改善灌溉面积120亩,80名贫困人口受益，增收0.86万元。</t>
  </si>
  <si>
    <t>白芒村委</t>
  </si>
  <si>
    <t>秀岗修建机耕道350米</t>
  </si>
  <si>
    <t>改善灌溉面积170亩,40名贫困人口受益，增收0.96万元。</t>
  </si>
  <si>
    <t>秀岗村委</t>
  </si>
  <si>
    <t>石门头修建机耕道350米</t>
  </si>
  <si>
    <t>石门头村</t>
  </si>
  <si>
    <t>改善灌溉面积100亩,50名贫困人口受益，增收0.74万元。</t>
  </si>
  <si>
    <t>石门头村委</t>
  </si>
  <si>
    <t>高山维修机耕道500米</t>
  </si>
  <si>
    <t>维修机耕道500米</t>
  </si>
  <si>
    <t>高山居委会</t>
  </si>
  <si>
    <t>改善灌溉面积300亩,80名贫困人口受益，增收0.2万元。</t>
  </si>
  <si>
    <t>长富修建水渠200米</t>
  </si>
  <si>
    <t>修建水渠200米</t>
  </si>
  <si>
    <t>改善灌溉面积200亩,120名贫困人口受益，增收0.53万元。</t>
  </si>
  <si>
    <t>长富村委</t>
  </si>
  <si>
    <t>山田湾排洪渠</t>
  </si>
  <si>
    <t>排洪渠700米</t>
  </si>
  <si>
    <t>114元/米</t>
  </si>
  <si>
    <t>改善灌溉面积170亩,100名贫困人口受益，增收0.97万元。</t>
  </si>
  <si>
    <t>临河排洪渠及烤房建设</t>
  </si>
  <si>
    <t>渠道600米，烤房3座</t>
  </si>
  <si>
    <t>临河</t>
  </si>
  <si>
    <t>1万/座</t>
  </si>
  <si>
    <t>改善灌溉面积200亩,170名贫困人口受益，增收0.38万元。</t>
  </si>
  <si>
    <t>土桥坪机耕道建设</t>
  </si>
  <si>
    <t>机耕道建设400米</t>
  </si>
  <si>
    <t>土桥坪</t>
  </si>
  <si>
    <t>250元/平方米</t>
  </si>
  <si>
    <t>改善灌溉面积230亩,80名贫困人口受益，增收0.8万元。</t>
  </si>
  <si>
    <t>土桥坪村委会</t>
  </si>
  <si>
    <t>白杜尧基础设施及水井建设</t>
  </si>
  <si>
    <t>烤烟房6座及水井路渠200米</t>
  </si>
  <si>
    <t>改善灌溉面积100亩,60名贫困人口受益，增收1万元。</t>
  </si>
  <si>
    <t>白杜尧村委会</t>
  </si>
  <si>
    <t>大坪塘烤烟基础设施建设</t>
  </si>
  <si>
    <t>烤房10座路渠200米</t>
  </si>
  <si>
    <t>大坪塘居委会</t>
  </si>
  <si>
    <t>改善灌溉面积150亩,60名贫困人口受益，增收1万元。</t>
  </si>
  <si>
    <t>龙泉镇秀峰社区村道建设</t>
  </si>
  <si>
    <t>村道建设2000米</t>
  </si>
  <si>
    <t>龙泉镇秀峰社区</t>
  </si>
  <si>
    <t>改善灌溉面积120亩,70名贫困人口受益，增收1万元。</t>
  </si>
  <si>
    <t>梅湾村水井及道路硬化</t>
  </si>
  <si>
    <t>水井及道路硬化200米</t>
  </si>
  <si>
    <t>梅湾村</t>
  </si>
  <si>
    <t>改善灌溉面积300亩,80名贫困人口受益，增收0.8元。</t>
  </si>
  <si>
    <t>梅湾村委</t>
  </si>
  <si>
    <t>石甑源村道硬化</t>
  </si>
  <si>
    <t>道路长400米，宽3.5米</t>
  </si>
  <si>
    <t>175元/米</t>
  </si>
  <si>
    <t>改善灌溉面积220亩,90名贫困人口受益，增收1万元。</t>
  </si>
  <si>
    <t>马鞍塘渠道建设</t>
  </si>
  <si>
    <t>渠道长200米、深3米</t>
  </si>
  <si>
    <t>马鞍塘村</t>
  </si>
  <si>
    <t>改善灌溉面积180亩,80名贫困人口受益，增收1万元。</t>
  </si>
  <si>
    <t>马鞍塘村委</t>
  </si>
  <si>
    <t>大观堡村道建设</t>
  </si>
  <si>
    <t>村道道长150米</t>
  </si>
  <si>
    <t>改善灌溉面积140亩,40名贫困人口受益，增收1万元。</t>
  </si>
  <si>
    <t>大观堡村委</t>
  </si>
  <si>
    <t>桐木窝山塘维修</t>
  </si>
  <si>
    <t>山塘及渠道建设200米</t>
  </si>
  <si>
    <t>改善灌溉面积220亩,40名贫困人口受益，增收0.5万元。</t>
  </si>
  <si>
    <t>桐木窝村委</t>
  </si>
  <si>
    <t>新圩居委会水渠建设</t>
  </si>
  <si>
    <t>渠道长100米</t>
  </si>
  <si>
    <t>新圩居委会</t>
  </si>
  <si>
    <t>改善灌溉面积240亩,170名贫困人口受益，增收0.8万元。</t>
  </si>
  <si>
    <t>兰溪新修机耕道</t>
  </si>
  <si>
    <t>机耕道长140米宽5米</t>
  </si>
  <si>
    <t>357元/米</t>
  </si>
  <si>
    <t>改善灌溉面积280亩,140名贫困人口受益，增收1万元。</t>
  </si>
  <si>
    <t>兰溪村委</t>
  </si>
  <si>
    <r>
      <rPr>
        <sz val="10"/>
        <color theme="1"/>
        <rFont val="仿宋_GB2312"/>
        <charset val="134"/>
      </rPr>
      <t>云</t>
    </r>
    <r>
      <rPr>
        <sz val="10"/>
        <color theme="1"/>
        <rFont val="宋体"/>
        <charset val="134"/>
      </rPr>
      <t>砠</t>
    </r>
    <r>
      <rPr>
        <sz val="10"/>
        <color theme="1"/>
        <rFont val="仿宋_GB2312"/>
        <charset val="134"/>
      </rPr>
      <t>下山塘清淤</t>
    </r>
  </si>
  <si>
    <t>山塘清淤1360方</t>
  </si>
  <si>
    <t>36元/米</t>
  </si>
  <si>
    <t>改善灌溉面积110亩,70名贫困人口受益，增收0.50万元。</t>
  </si>
  <si>
    <t>古牛岗村道建设</t>
  </si>
  <si>
    <t>村道长400米</t>
  </si>
  <si>
    <t xml:space="preserve">古牛岗村 </t>
  </si>
  <si>
    <t>133元/米</t>
  </si>
  <si>
    <t>改善灌溉面积123亩,50名贫困人口受益，增收0.51万元。</t>
  </si>
  <si>
    <t>知市坪居委会灌溉渠及排污管道</t>
  </si>
  <si>
    <t>灌溉渠及排污管道200</t>
  </si>
  <si>
    <t>改善灌溉面积200亩,90名贫困人口受益，增收0.9万元。</t>
  </si>
  <si>
    <t>大坪塘政府</t>
  </si>
  <si>
    <t>山口洞山塘维修</t>
  </si>
  <si>
    <t>山塘维修一口</t>
  </si>
  <si>
    <t>改善灌溉面积110亩,70名贫困人口受益，增收1万元。</t>
  </si>
  <si>
    <t>陶市居委会消防塘及道路拓宽</t>
  </si>
  <si>
    <t>消防塘及道路拓宽  200米</t>
  </si>
  <si>
    <t>陶市居委会</t>
  </si>
  <si>
    <t>300元/M3</t>
  </si>
  <si>
    <t>改善灌溉面积150亩,80名贫困人口受益，增收1万元。</t>
  </si>
  <si>
    <t>三和社区路渠及晒谷坪</t>
  </si>
  <si>
    <t>路渠300米及晒谷坪</t>
  </si>
  <si>
    <t>266元/米</t>
  </si>
  <si>
    <t>改善灌溉面积260亩,80名贫困人口受益，增收0.9万元。</t>
  </si>
  <si>
    <t>石羊三水村消防塘护砌</t>
  </si>
  <si>
    <t>清淤护砌200米</t>
  </si>
  <si>
    <t>改善灌溉面积210亩,80名贫困人口受益，增收1万元。</t>
  </si>
  <si>
    <t>三水村村委</t>
  </si>
  <si>
    <t>贺家山塘维修</t>
  </si>
  <si>
    <t>82名贫困人口受益，增收8000元</t>
  </si>
  <si>
    <t>周家山机耕路</t>
  </si>
  <si>
    <t>机耕路建设500米</t>
  </si>
  <si>
    <t>周家山</t>
  </si>
  <si>
    <t>65名贫困人口受益，增收6000元</t>
  </si>
  <si>
    <t>彭梓城肖卯塘维修</t>
  </si>
  <si>
    <t>肖卯塘维修一口</t>
  </si>
  <si>
    <t>42名贫困人口受益，增收10000元</t>
  </si>
  <si>
    <t>枧头下枧道路建设</t>
  </si>
  <si>
    <t>下枧道路建设400米</t>
  </si>
  <si>
    <t>73名贫困人口受益，增收6000元</t>
  </si>
  <si>
    <t>秀岭水机耕路及水渠</t>
  </si>
  <si>
    <t>机耕路及水渠500米</t>
  </si>
  <si>
    <t>180元/米</t>
  </si>
  <si>
    <t>55名贫困人口受益，增收20000元</t>
  </si>
  <si>
    <t>塘罗机耕路建设</t>
  </si>
  <si>
    <t>170元/米</t>
  </si>
  <si>
    <t>80名贫困人口受益，增收5000元</t>
  </si>
  <si>
    <t>赤新村渠道建设</t>
  </si>
  <si>
    <t>赤湾头渠道建设300米</t>
  </si>
  <si>
    <t>57名贫困人口受益，增收8000元</t>
  </si>
  <si>
    <t>机耕道建设200米</t>
  </si>
  <si>
    <t>65名贫困人口受益，增收5000元</t>
  </si>
  <si>
    <t>上坪机耕路建设</t>
  </si>
  <si>
    <t>何佑村机耕路建设  600米</t>
  </si>
  <si>
    <t>上坪村</t>
  </si>
  <si>
    <t>85元/米</t>
  </si>
  <si>
    <t>40名贫困人口受益，增收3000元</t>
  </si>
  <si>
    <t>（十）</t>
  </si>
  <si>
    <t>河道治理项目及小农水项目</t>
  </si>
  <si>
    <t>水利局</t>
  </si>
  <si>
    <t>金陵水库尾水区治理</t>
  </si>
  <si>
    <t>清理建筑垃圾、护栏、垃圾焚烧炉。完成土石方2.7万方</t>
  </si>
  <si>
    <t>金陵圩、鳌头、山林岗</t>
  </si>
  <si>
    <t xml:space="preserve">清障土方20.25元/方  </t>
  </si>
  <si>
    <t>增加水量3.2万方，改善灌溉面积100亩，400贫困人口受益</t>
  </si>
  <si>
    <t>新田县河长制办公室</t>
  </si>
  <si>
    <t>新田县水利局</t>
  </si>
  <si>
    <t>骥村桶头河治理项目</t>
  </si>
  <si>
    <t>360m护岸清淤</t>
  </si>
  <si>
    <t xml:space="preserve">浆砌石320元/方，土方开挖3.75元/方，土方回填6.13元/方，压顶砼553.89元/方  </t>
  </si>
  <si>
    <t>减少洪涝灾害约200亩，提高景观娱乐区水质，300贫困人口受益</t>
  </si>
  <si>
    <t>罗溪河坝改造</t>
  </si>
  <si>
    <t>4扇闸门改造、      河坝改造</t>
  </si>
  <si>
    <t>罗溪村</t>
  </si>
  <si>
    <t>闸门2.5万元/扇，浆砌石320元/方，砼396元/方</t>
  </si>
  <si>
    <t>减少洪涝灾害约300亩，100贫困人口受益</t>
  </si>
  <si>
    <t>谭田下历尾等2处河坝改建工程</t>
  </si>
  <si>
    <t>2处河坝修建、    620m河道修建</t>
  </si>
  <si>
    <t>谭田村</t>
  </si>
  <si>
    <t>浆砌石320元/方，压顶砼553.89元/方，砼396元/方</t>
  </si>
  <si>
    <t>解决400亩灌溉用水，200贫困人口受益</t>
  </si>
  <si>
    <t>黄栗山垮方修复工程</t>
  </si>
  <si>
    <t>210m米护砌、清障</t>
  </si>
  <si>
    <t>浆砌石320元/方，压顶砼553.89元/方</t>
  </si>
  <si>
    <t>减少洪涝灾害约100亩，100贫困人口受益</t>
  </si>
  <si>
    <t>千马坪村水利建设项目</t>
  </si>
  <si>
    <t>河堤护砌、         清障约600米</t>
  </si>
  <si>
    <t>千马坪村</t>
  </si>
  <si>
    <t>100万元/km</t>
  </si>
  <si>
    <t>减少千马坪、吉家等村受洪涝灾害威胁，200贫困人口受益</t>
  </si>
  <si>
    <t>新田河东溪段河道治理项目</t>
  </si>
  <si>
    <t>河堤护砌约1000米，  石方约3800方</t>
  </si>
  <si>
    <t>东溪村</t>
  </si>
  <si>
    <t>减少洪涝灾害约800亩，解决约400亩灌溉用水，500贫困人口受益</t>
  </si>
  <si>
    <t>石羊河二期治理项目</t>
  </si>
  <si>
    <t>护砌、清障，浆砌石约15396方，砼约5800方等</t>
  </si>
  <si>
    <t>石羊镇、三井镇</t>
  </si>
  <si>
    <t>三合村、放乐洞村、小山下村、宋家村、田心村</t>
  </si>
  <si>
    <t>减少洪涝灾害约800亩，解决约400亩灌溉用水，1300贫困人口受益</t>
  </si>
  <si>
    <t>肥源水库溢洪道水毁修复工程</t>
  </si>
  <si>
    <t>溢洪道冲刷坑加固，尾水渠侧墙护和底板砼120m</t>
  </si>
  <si>
    <t>1.5万/米</t>
  </si>
  <si>
    <t>确保水库泄洪安全，800贫困人口受益</t>
  </si>
  <si>
    <t>龙泉镇河坝维修及养护工程</t>
  </si>
  <si>
    <t>4个启闭设施维修</t>
  </si>
  <si>
    <t>中山社区</t>
  </si>
  <si>
    <t>10万/处</t>
  </si>
  <si>
    <t>防洪需要，600贫困人口受益</t>
  </si>
  <si>
    <t>金陵水库廖干秀岭段水毁修复</t>
  </si>
  <si>
    <t>40米渠堤垮方修复</t>
  </si>
  <si>
    <t>4万元/米</t>
  </si>
  <si>
    <t>确保金陵水库泄洪需要，确保下游2000亩农田灌溉需要，300贫困人口受益</t>
  </si>
  <si>
    <t>新隆电站水毁闸门修复</t>
  </si>
  <si>
    <t>修复自动翻板闸1扇、提升闸2扇及水轮机1台</t>
  </si>
  <si>
    <t>12万/处</t>
  </si>
  <si>
    <t>确保电站行洪及水轮泵蓄水需要，80贫困人口受益</t>
  </si>
  <si>
    <t>心安水轮泵站</t>
  </si>
  <si>
    <t>修复自动翻板闸1扇、提升闸2扇</t>
  </si>
  <si>
    <t>心安村</t>
  </si>
  <si>
    <t>确保电站行洪及水轮泵蓄水需要，300贫困人口受益</t>
  </si>
  <si>
    <t>肥源水库下游骥村镇黄公塘段水毁河堤修复</t>
  </si>
  <si>
    <t>修复河坝1处，      河堤400米</t>
  </si>
  <si>
    <t>0.2万/米</t>
  </si>
  <si>
    <t>确保水库下游防洪安全，500贫困人口受益</t>
  </si>
  <si>
    <t>肥源水库下游河堤及水库干渠水毁河堤修复</t>
  </si>
  <si>
    <t>水库溢洪道尾水下游河堤修复200米，      水毁干渠修复60米</t>
  </si>
  <si>
    <t>0.15万/米</t>
  </si>
  <si>
    <t>确保水库下游防洪安全，100贫困人口受益</t>
  </si>
  <si>
    <r>
      <rPr>
        <sz val="10"/>
        <color theme="1"/>
        <rFont val="宋体"/>
        <charset val="134"/>
      </rPr>
      <t>砠</t>
    </r>
    <r>
      <rPr>
        <sz val="10"/>
        <color theme="1"/>
        <rFont val="仿宋_GB2312"/>
        <charset val="134"/>
      </rPr>
      <t>平水毁河堤修复</t>
    </r>
  </si>
  <si>
    <t>水毁河堤护砌300米，清障150米</t>
  </si>
  <si>
    <t>0.1万/米</t>
  </si>
  <si>
    <r>
      <rPr>
        <sz val="10"/>
        <color theme="1"/>
        <rFont val="仿宋_GB2312"/>
        <charset val="134"/>
      </rPr>
      <t>确保下荣</t>
    </r>
    <r>
      <rPr>
        <sz val="10"/>
        <color theme="1"/>
        <rFont val="宋体"/>
        <charset val="134"/>
      </rPr>
      <t>砠</t>
    </r>
    <r>
      <rPr>
        <sz val="10"/>
        <color theme="1"/>
        <rFont val="仿宋_GB2312"/>
        <charset val="134"/>
      </rPr>
      <t>平村河道行洪安全，100贫困人口受益</t>
    </r>
  </si>
  <si>
    <t>金陵镇水毁河堤修复</t>
  </si>
  <si>
    <t>水毁河堤护砌80米</t>
  </si>
  <si>
    <t>永桂城</t>
  </si>
  <si>
    <t>确保金陵镇防洪安全，100贫困人口受益</t>
  </si>
  <si>
    <t>骥村槎源水井维修</t>
  </si>
  <si>
    <t>水井维修1处</t>
  </si>
  <si>
    <t>槎源</t>
  </si>
  <si>
    <t>12万/个</t>
  </si>
  <si>
    <t>解决15户贫困人口用水及灌溉问题</t>
  </si>
  <si>
    <t>平乐脚山塘项目</t>
  </si>
  <si>
    <t>消防塘清淤、整修1座约护砌约150米</t>
  </si>
  <si>
    <t>平乐脚</t>
  </si>
  <si>
    <t>12万/口</t>
  </si>
  <si>
    <t>新增蓄水300方，新增灌溉面积60亩，90贫困人口受益</t>
  </si>
  <si>
    <t>石门头山塘、渠道修复项目</t>
  </si>
  <si>
    <t>山塘清淤护砌1座、  渠道修复约500米</t>
  </si>
  <si>
    <t>石门头</t>
  </si>
  <si>
    <t>13万/口</t>
  </si>
  <si>
    <t>改善灌溉面积400亩，改善17户贫困户生产生活条件</t>
  </si>
  <si>
    <t>大坝水库干渠配套</t>
  </si>
  <si>
    <t>渠道防渗约1200米</t>
  </si>
  <si>
    <t>30万/条</t>
  </si>
  <si>
    <t>改善灌溉面积500亩，改善30户贫困户生产生活条件</t>
  </si>
  <si>
    <t>金陵水库溢洪道水毁项目</t>
  </si>
  <si>
    <t>水毁河堤修复护砌约100米</t>
  </si>
  <si>
    <t>矮家冲</t>
  </si>
  <si>
    <t>14万/条</t>
  </si>
  <si>
    <t>改善灌溉面积200亩，改善15户贫困户生产生活条件</t>
  </si>
  <si>
    <t>三井镇茂家渠道修复防渗</t>
  </si>
  <si>
    <t>茂家渠道修复1条约 300米</t>
  </si>
  <si>
    <t>茂家</t>
  </si>
  <si>
    <t>9万/条</t>
  </si>
  <si>
    <t>解决12户群众灌溉问题</t>
  </si>
  <si>
    <t>三井镇大坪头山塘加固项目</t>
  </si>
  <si>
    <t>山塘加固1座护砌防渗约100米，土方外运回填约8000方</t>
  </si>
  <si>
    <t>大坪头</t>
  </si>
  <si>
    <t>50万/口</t>
  </si>
  <si>
    <t>新增灌溉面积120亩，解决150名贫困人口的农业生产问题，人均增收700元。</t>
  </si>
  <si>
    <t>陶岭镇陶市社区庙下水库治项目</t>
  </si>
  <si>
    <t>山塘整治防渗一座， 砼约150m3</t>
  </si>
  <si>
    <t>9万/口</t>
  </si>
  <si>
    <t>新增灌溉面积50亩，解决85名贫困人口的农业生产问题，人均增收400元。</t>
  </si>
  <si>
    <t>大坪塘镇小塘村山塘整治</t>
  </si>
  <si>
    <t>山塘整治护砌约250米</t>
  </si>
  <si>
    <t>小塘村</t>
  </si>
  <si>
    <t>17万/口</t>
  </si>
  <si>
    <t>新增灌溉面积90亩，解决120名贫困人口的农业生产问题，人均增收500元。</t>
  </si>
  <si>
    <t>三井镇罗溪村兔子岭自然村</t>
  </si>
  <si>
    <t>门口山塘整治护砌约100米</t>
  </si>
  <si>
    <t>5万/口</t>
  </si>
  <si>
    <t>新增灌溉面积30亩，解决40名贫困人口的农业生产问题，人均增收200元。</t>
  </si>
  <si>
    <t>金盆镇青山坪村山塘整治项目</t>
  </si>
  <si>
    <r>
      <rPr>
        <sz val="10"/>
        <color theme="1"/>
        <rFont val="仿宋_GB2312"/>
        <charset val="134"/>
      </rPr>
      <t>山塘清淤、          护砌约150米，       清淤约2000</t>
    </r>
    <r>
      <rPr>
        <sz val="10"/>
        <color theme="1"/>
        <rFont val="宋体"/>
        <charset val="134"/>
      </rPr>
      <t>㎥</t>
    </r>
  </si>
  <si>
    <t>改善灌溉面积40亩，解决65名贫困人口的农业生产问题，人均增收300元。</t>
  </si>
  <si>
    <t>三井镇七贤山村引水项目</t>
  </si>
  <si>
    <t>新建蓄水池1座、管道埋设约200米</t>
  </si>
  <si>
    <t>七贤山村</t>
  </si>
  <si>
    <t>10万/条</t>
  </si>
  <si>
    <t>改善灌溉面积60亩，解决90名贫困人口的农业生产问题，人均增收350元。</t>
  </si>
  <si>
    <t>枧头镇周家山村山塘整治项目</t>
  </si>
  <si>
    <r>
      <rPr>
        <sz val="10"/>
        <color theme="1"/>
        <rFont val="仿宋_GB2312"/>
        <charset val="134"/>
      </rPr>
      <t>山塘整治防渗1座约砼100</t>
    </r>
    <r>
      <rPr>
        <sz val="10"/>
        <color theme="1"/>
        <rFont val="宋体"/>
        <charset val="134"/>
      </rPr>
      <t>㎥</t>
    </r>
  </si>
  <si>
    <t>解决村级消防用水及农业生产问题。</t>
  </si>
  <si>
    <t>龙家大院山塘整治项目</t>
  </si>
  <si>
    <t>山塘清淤、护砌1座</t>
  </si>
  <si>
    <t>陈继村山塘清淤整治项目</t>
  </si>
  <si>
    <t>河堤护砌</t>
  </si>
  <si>
    <t>河堤护砌300m</t>
  </si>
  <si>
    <t>54万元/km</t>
  </si>
  <si>
    <t>新增灌溉面积100亩，解决120名贫困人口的农业生产问题，人均增收600元。</t>
  </si>
  <si>
    <t>刘家山山塘整治项目</t>
  </si>
  <si>
    <t>8万元/口</t>
  </si>
  <si>
    <t>奉家村山塘整治项目</t>
  </si>
  <si>
    <t>奉家村</t>
  </si>
  <si>
    <t>17万元/口</t>
  </si>
  <si>
    <t>新增灌溉面积120亩，解决100名贫困人口的农业生产问题，人均增收700元。</t>
  </si>
  <si>
    <t>钟夏荣渠道配套改造项目</t>
  </si>
  <si>
    <t>渠道改造500m</t>
  </si>
  <si>
    <t>宗夏荣</t>
  </si>
  <si>
    <t>30万元/km</t>
  </si>
  <si>
    <t>新增灌溉面积110亩，解决100名贫困人口的农业生产问题，人均增收650元。</t>
  </si>
  <si>
    <r>
      <rPr>
        <sz val="10"/>
        <color theme="1"/>
        <rFont val="仿宋_GB2312"/>
        <charset val="134"/>
      </rPr>
      <t>石羊天鹅</t>
    </r>
    <r>
      <rPr>
        <sz val="10"/>
        <color theme="1"/>
        <rFont val="宋体"/>
        <charset val="134"/>
      </rPr>
      <t>砠</t>
    </r>
    <r>
      <rPr>
        <sz val="10"/>
        <color theme="1"/>
        <rFont val="仿宋_GB2312"/>
        <charset val="134"/>
      </rPr>
      <t>山塘项目</t>
    </r>
  </si>
  <si>
    <t>乐大晚</t>
  </si>
  <si>
    <t>新增蓄水1000方，改善灌溉面积150亩，改善12户贫困户生产生活条件</t>
  </si>
  <si>
    <t>（十一）</t>
  </si>
  <si>
    <t>金陵水库干渠维修项目</t>
  </si>
  <si>
    <t>倒虹吸维修3处、渡槽维修4处、排洪渠护砌2200米、附属设施1处</t>
  </si>
  <si>
    <t>龙泉镇、大坪塘镇、金陵镇等</t>
  </si>
  <si>
    <t>秀岭水村、米田寺村、新屋场、定家村等村</t>
  </si>
  <si>
    <t>提高金陵灌区灌溉率至75%、2300贫困人口受益</t>
  </si>
  <si>
    <t>（十二）</t>
  </si>
  <si>
    <t>病险小型水库除险加固</t>
  </si>
  <si>
    <t>东岭水库溢洪道改建</t>
  </si>
  <si>
    <t>改建溢洪道40m</t>
  </si>
  <si>
    <t>0.5万元/m</t>
  </si>
  <si>
    <t>减少下游3000人的洪水威胁,500名贫困人口受益</t>
  </si>
  <si>
    <t>平湖水库防渗、更换放水闸门和引水渠配套</t>
  </si>
  <si>
    <t>库内堵漏，引水渠配套1km、更换放水闸阀2个</t>
  </si>
  <si>
    <t>渠道40万元/km，面板砼454.54元/m3</t>
  </si>
  <si>
    <t>改善灌溉面积500亩,252名贫困人口受益</t>
  </si>
  <si>
    <t>滚山水库老涵封堵及坝坡护坡</t>
  </si>
  <si>
    <r>
      <rPr>
        <sz val="10"/>
        <color theme="1"/>
        <rFont val="仿宋_GB2312"/>
        <charset val="134"/>
      </rPr>
      <t>老涵封堵20m，六方块护坡2800</t>
    </r>
    <r>
      <rPr>
        <sz val="10"/>
        <color theme="1"/>
        <rFont val="宋体"/>
        <charset val="134"/>
      </rPr>
      <t>㎡</t>
    </r>
  </si>
  <si>
    <t>茂家社区</t>
  </si>
  <si>
    <t>六方块600元/m2</t>
  </si>
  <si>
    <t>减少下游2000人的洪水威胁，252名贫困人口受益</t>
  </si>
  <si>
    <t>白杜水库隧洞回填灌浆</t>
  </si>
  <si>
    <t>150m隧洞回填灌浆</t>
  </si>
  <si>
    <t>0.4万元/m</t>
  </si>
  <si>
    <t>改善灌溉面积500亩，120名贫困人口受益</t>
  </si>
  <si>
    <t>龙脑背水库上游连通渠护砌</t>
  </si>
  <si>
    <t>40m连通渠护砌</t>
  </si>
  <si>
    <t>0.8万元/m</t>
  </si>
  <si>
    <t>减少下游1000人的洪水威胁，200名贫困人口受益</t>
  </si>
  <si>
    <t>湾背洞水库引水渠防渗</t>
  </si>
  <si>
    <t>引水渠加固300m</t>
  </si>
  <si>
    <t>0.2万元/m</t>
  </si>
  <si>
    <t>改善灌溉面积600亩，300名贫困人口受益</t>
  </si>
  <si>
    <t>松树下水库溢洪道改建及副坝加固</t>
  </si>
  <si>
    <t>改建溢洪道20m,新建副坝排水棱体</t>
  </si>
  <si>
    <t>肥源村更换放水启闭机及渠道护砌</t>
  </si>
  <si>
    <t>更换放水启闭机及渠道护砌20m</t>
  </si>
  <si>
    <t>3万元/处</t>
  </si>
  <si>
    <t>改善灌溉面积2000亩，350名贫困人口受益</t>
  </si>
  <si>
    <t>枧头镇小型水库维修养护</t>
  </si>
  <si>
    <t>11座小型水库渠道维修、大坝杂草清除等。</t>
  </si>
  <si>
    <t>枧头村等</t>
  </si>
  <si>
    <t>1万/处</t>
  </si>
  <si>
    <t>确保小型水库度汛安全,80名贫困人口受益</t>
  </si>
  <si>
    <t>大坪塘镇小型水库维修养护</t>
  </si>
  <si>
    <t>13座小型水库渠道维修、大坝杂草清除等。</t>
  </si>
  <si>
    <t>知市坪村等</t>
  </si>
  <si>
    <t>1.2万/处</t>
  </si>
  <si>
    <t>确保小型水库度汛安全,90名贫困人口受益</t>
  </si>
  <si>
    <t>三井镇小型水库维修养护</t>
  </si>
  <si>
    <t>长冲村等</t>
  </si>
  <si>
    <t>1.5万/处</t>
  </si>
  <si>
    <t>确保小型水库度汛安全,100名贫困人口受益</t>
  </si>
  <si>
    <t>金陵镇小型水库维修养护</t>
  </si>
  <si>
    <t>2座小型水库渠道维修、大坝杂草清除等。</t>
  </si>
  <si>
    <t>山林岗村等</t>
  </si>
  <si>
    <t>2万/处</t>
  </si>
  <si>
    <t>确保小型水库度汛安全,30名贫困人口受益</t>
  </si>
  <si>
    <t>金盆镇小型水库维修养护</t>
  </si>
  <si>
    <t>12座小型水库渠道维修、大坝杂草清除等。</t>
  </si>
  <si>
    <t>大坪村等</t>
  </si>
  <si>
    <t>龙泉镇小型水库维修养护</t>
  </si>
  <si>
    <t>8座小型水库渠道维修、大坝杂草清除等。</t>
  </si>
  <si>
    <t>周家洞村等</t>
  </si>
  <si>
    <t>确保小型水库度汛安全,50名贫困人口受益</t>
  </si>
  <si>
    <t>石羊镇白坪窝水库外坡草皮护坡</t>
  </si>
  <si>
    <t>草皮护坡3000平米</t>
  </si>
  <si>
    <t>16元/平米</t>
  </si>
  <si>
    <t>确保小型水库度汛安全,60名贫困人口受益</t>
  </si>
  <si>
    <t>新圩镇小型水库维修养护</t>
  </si>
  <si>
    <t>潘溪头村等</t>
  </si>
  <si>
    <t>杨家洞水库引水渠割草</t>
  </si>
  <si>
    <t>引水渠渠堤割草6000米</t>
  </si>
  <si>
    <t>杨家洞村</t>
  </si>
  <si>
    <t>9元/米</t>
  </si>
  <si>
    <t>确保水库引水渠畅通,40名贫困人口受益</t>
  </si>
  <si>
    <t>杨家洞水库干渠防渗</t>
  </si>
  <si>
    <t>干渠防渗500米</t>
  </si>
  <si>
    <t>龙元茂</t>
  </si>
  <si>
    <t>320元/米</t>
  </si>
  <si>
    <t>确保下游2万亩农田灌溉需求,80名贫困人口受益</t>
  </si>
  <si>
    <t>枧头镇永兴村排洪渠</t>
  </si>
  <si>
    <t>排洪渠护砌220米</t>
  </si>
  <si>
    <r>
      <rPr>
        <sz val="10"/>
        <color theme="1"/>
        <rFont val="仿宋_GB2312"/>
        <charset val="134"/>
      </rPr>
      <t>永新村猫仔</t>
    </r>
    <r>
      <rPr>
        <sz val="10"/>
        <color theme="1"/>
        <rFont val="宋体"/>
        <charset val="134"/>
      </rPr>
      <t>氹</t>
    </r>
    <r>
      <rPr>
        <sz val="10"/>
        <color theme="1"/>
        <rFont val="仿宋_GB2312"/>
        <charset val="134"/>
      </rPr>
      <t>自然村</t>
    </r>
  </si>
  <si>
    <t>270元/米</t>
  </si>
  <si>
    <r>
      <rPr>
        <sz val="10"/>
        <color theme="1"/>
        <rFont val="仿宋_GB2312"/>
        <charset val="134"/>
      </rPr>
      <t>确保猫仔</t>
    </r>
    <r>
      <rPr>
        <sz val="10"/>
        <color theme="1"/>
        <rFont val="宋体"/>
        <charset val="134"/>
      </rPr>
      <t>氹</t>
    </r>
    <r>
      <rPr>
        <sz val="10"/>
        <color theme="1"/>
        <rFont val="仿宋_GB2312"/>
        <charset val="134"/>
      </rPr>
      <t>自然村减少上游洪水威胁,80名贫困人口受益</t>
    </r>
  </si>
  <si>
    <t>（十三）</t>
  </si>
  <si>
    <t>小农水项目</t>
  </si>
  <si>
    <r>
      <rPr>
        <sz val="10"/>
        <color theme="1"/>
        <rFont val="宋体"/>
        <charset val="134"/>
      </rPr>
      <t>砠</t>
    </r>
    <r>
      <rPr>
        <sz val="10"/>
        <color theme="1"/>
        <rFont val="仿宋_GB2312"/>
        <charset val="134"/>
      </rPr>
      <t>下村消防塘维修</t>
    </r>
  </si>
  <si>
    <r>
      <rPr>
        <sz val="10"/>
        <color theme="1"/>
        <rFont val="仿宋_GB2312"/>
        <charset val="134"/>
      </rPr>
      <t>岭背洞自然村灌溉消防塘清淤4000</t>
    </r>
    <r>
      <rPr>
        <sz val="10"/>
        <color theme="1"/>
        <rFont val="宋体"/>
        <charset val="134"/>
      </rPr>
      <t>㎡</t>
    </r>
    <r>
      <rPr>
        <sz val="10"/>
        <color theme="1"/>
        <rFont val="仿宋_GB2312"/>
        <charset val="134"/>
      </rPr>
      <t>、护砌长约50米</t>
    </r>
  </si>
  <si>
    <r>
      <rPr>
        <sz val="10"/>
        <color theme="1"/>
        <rFont val="宋体"/>
        <charset val="134"/>
      </rPr>
      <t>砠</t>
    </r>
    <r>
      <rPr>
        <sz val="10"/>
        <color theme="1"/>
        <rFont val="仿宋_GB2312"/>
        <charset val="134"/>
      </rPr>
      <t>下村</t>
    </r>
  </si>
  <si>
    <t>土方30元/方、浆砌石300元/方</t>
  </si>
  <si>
    <t>改善灌溉面积150亩，23名贫困人口受益</t>
  </si>
  <si>
    <r>
      <rPr>
        <sz val="10"/>
        <color theme="1"/>
        <rFont val="宋体"/>
        <charset val="134"/>
      </rPr>
      <t>砠</t>
    </r>
    <r>
      <rPr>
        <sz val="10"/>
        <color theme="1"/>
        <rFont val="仿宋_GB2312"/>
        <charset val="134"/>
      </rPr>
      <t>下村委</t>
    </r>
  </si>
  <si>
    <t>秀岭水村水井维修</t>
  </si>
  <si>
    <t>社家坪自然村水井维修</t>
  </si>
  <si>
    <t>解决32名贫困人口的安全饮水问题</t>
  </si>
  <si>
    <t>秀岭水村委</t>
  </si>
  <si>
    <t>小岗村机耕道水渠建设</t>
  </si>
  <si>
    <t>种植富硒咖啡机耕道长1300米，水渠长600米</t>
  </si>
  <si>
    <t>改善灌溉面积300亩，70名贫困人口受益</t>
  </si>
  <si>
    <t>小岗村委</t>
  </si>
  <si>
    <t>洞源村水渠建设</t>
  </si>
  <si>
    <t>水渠建设长500米</t>
  </si>
  <si>
    <t>改善灌溉面积100亩，110名贫困人口受益</t>
  </si>
  <si>
    <t>洞源村委</t>
  </si>
  <si>
    <t>泥塘村河堤建设</t>
  </si>
  <si>
    <t>河道护砌长100米</t>
  </si>
  <si>
    <t>改善300亩水田的生产条件，69名贫困人口受益</t>
  </si>
  <si>
    <t>胡家社区机耕道水渠建设</t>
  </si>
  <si>
    <t>机耕道长400米、     水渠长130米</t>
  </si>
  <si>
    <t>胡家社区</t>
  </si>
  <si>
    <t>60万元/公里</t>
  </si>
  <si>
    <t>改善300亩水田的生产条件，70名贫困人口受益</t>
  </si>
  <si>
    <t>胡家社区委</t>
  </si>
  <si>
    <t>萧家村消防塘建设</t>
  </si>
  <si>
    <r>
      <rPr>
        <sz val="10"/>
        <color theme="1"/>
        <rFont val="仿宋_GB2312"/>
        <charset val="134"/>
      </rPr>
      <t>下户村内消防塘：清淤3000</t>
    </r>
    <r>
      <rPr>
        <sz val="10"/>
        <color theme="1"/>
        <rFont val="宋体"/>
        <charset val="134"/>
      </rPr>
      <t>㎡</t>
    </r>
    <r>
      <rPr>
        <sz val="10"/>
        <color theme="1"/>
        <rFont val="仿宋_GB2312"/>
        <charset val="134"/>
      </rPr>
      <t>、硬化450</t>
    </r>
    <r>
      <rPr>
        <sz val="10"/>
        <color theme="1"/>
        <rFont val="宋体"/>
        <charset val="134"/>
      </rPr>
      <t>㎡</t>
    </r>
    <r>
      <rPr>
        <sz val="10"/>
        <color theme="1"/>
        <rFont val="仿宋_GB2312"/>
        <charset val="134"/>
      </rPr>
      <t>、钢混平台100</t>
    </r>
    <r>
      <rPr>
        <sz val="10"/>
        <color theme="1"/>
        <rFont val="宋体"/>
        <charset val="134"/>
      </rPr>
      <t>㎡</t>
    </r>
    <r>
      <rPr>
        <sz val="10"/>
        <color theme="1"/>
        <rFont val="仿宋_GB2312"/>
        <charset val="134"/>
      </rPr>
      <t>、护砌长100M、护栏长100M</t>
    </r>
  </si>
  <si>
    <t>下户村</t>
  </si>
  <si>
    <t>改善灌溉面积100亩，120名贫困人口受益</t>
  </si>
  <si>
    <t>萧家村委</t>
  </si>
  <si>
    <t>永新村灌溉塘建设</t>
  </si>
  <si>
    <t>欧家山1口山塘清淤护砌</t>
  </si>
  <si>
    <t>改善灌溉面积40亩，62名贫困人口受益</t>
  </si>
  <si>
    <t>查林村灌溉塘建设</t>
  </si>
  <si>
    <r>
      <rPr>
        <sz val="10"/>
        <color theme="1"/>
        <rFont val="仿宋_GB2312"/>
        <charset val="134"/>
      </rPr>
      <t>灌溉山塘:清淤6000</t>
    </r>
    <r>
      <rPr>
        <sz val="10"/>
        <color theme="1"/>
        <rFont val="宋体"/>
        <charset val="134"/>
      </rPr>
      <t>㎡</t>
    </r>
    <r>
      <rPr>
        <sz val="10"/>
        <color theme="1"/>
        <rFont val="仿宋_GB2312"/>
        <charset val="134"/>
      </rPr>
      <t>、护彻长60M</t>
    </r>
  </si>
  <si>
    <t>查林铺村</t>
  </si>
  <si>
    <t>改善灌溉面积300亩，86名贫困人口受益</t>
  </si>
  <si>
    <t>查林村委</t>
  </si>
  <si>
    <t>陈晚村自来水管网维修</t>
  </si>
  <si>
    <t>自来水管道自2002年以来铺埋镀锌管维修</t>
  </si>
  <si>
    <t>土方20元/方、200元/天</t>
  </si>
  <si>
    <t>解决73名贫困人口的安全饮水问题</t>
  </si>
  <si>
    <t>陈晚村委</t>
  </si>
  <si>
    <t>骆铭孙村水井维修</t>
  </si>
  <si>
    <t>两口水井维修</t>
  </si>
  <si>
    <r>
      <rPr>
        <sz val="10"/>
        <color theme="1"/>
        <rFont val="仿宋_GB2312"/>
        <charset val="134"/>
      </rPr>
      <t>云</t>
    </r>
    <r>
      <rPr>
        <sz val="10"/>
        <color theme="1"/>
        <rFont val="宋体"/>
        <charset val="134"/>
      </rPr>
      <t>砠</t>
    </r>
    <r>
      <rPr>
        <sz val="10"/>
        <color theme="1"/>
        <rFont val="仿宋_GB2312"/>
        <charset val="134"/>
      </rPr>
      <t>下村机耕道建设</t>
    </r>
  </si>
  <si>
    <t>机耕道长约1000米</t>
  </si>
  <si>
    <t>乐大晚村机耕道建设</t>
  </si>
  <si>
    <t>机耕道建设长350米，宽5米</t>
  </si>
  <si>
    <t>乐大晚村</t>
  </si>
  <si>
    <t>油麻岭村水渠建设</t>
  </si>
  <si>
    <t>灌溉水渠长约500米</t>
  </si>
  <si>
    <t>三占塘消防塘维修</t>
  </si>
  <si>
    <t>火里塘消防塘清淤护砌材料及人工工资</t>
  </si>
  <si>
    <t>土方30元/方、浆砌石300元/方、120元/天</t>
  </si>
  <si>
    <t>三占塘村委</t>
  </si>
  <si>
    <t>石门头村晒
谷坪建设</t>
  </si>
  <si>
    <r>
      <rPr>
        <sz val="10"/>
        <color theme="1"/>
        <rFont val="仿宋_GB2312"/>
        <charset val="134"/>
      </rPr>
      <t>大源里自然村晒谷坪800</t>
    </r>
    <r>
      <rPr>
        <sz val="10"/>
        <color theme="1"/>
        <rFont val="宋体"/>
        <charset val="134"/>
      </rPr>
      <t>㎡</t>
    </r>
  </si>
  <si>
    <t>解决18名贫困人口的稻谷晾晒问题</t>
  </si>
  <si>
    <t>万年村河道
跨坡护砌</t>
  </si>
  <si>
    <t>河边道路跨坡修复长50米</t>
  </si>
  <si>
    <t>解决交通安全问题，方便52名贫困人口的安全出行</t>
  </si>
  <si>
    <t>石塘村水渠建设</t>
  </si>
  <si>
    <t>水库下水道翻新以及农田灌溉渠道建设长约1000米</t>
  </si>
  <si>
    <t>石塘村</t>
  </si>
  <si>
    <t>石塘村委</t>
  </si>
  <si>
    <t>田心村机耕
道水渠建设</t>
  </si>
  <si>
    <t>水渠长320米，机耕道100米</t>
  </si>
  <si>
    <t>改善200亩水田的生产条件，98名贫困人口受益</t>
  </si>
  <si>
    <t>田心村委</t>
  </si>
  <si>
    <t>山水塘村机耕道建设</t>
  </si>
  <si>
    <t>山水塘村机耕道长1000米</t>
  </si>
  <si>
    <t>土方20元/方、浆砌石300元/方</t>
  </si>
  <si>
    <t>新增灌溉面积100亩，117名贫困人口受益</t>
  </si>
  <si>
    <t>龙井塘村水井维修</t>
  </si>
  <si>
    <t>维修一口水井</t>
  </si>
  <si>
    <t>兴泉村水渠建设及道路硬化</t>
  </si>
  <si>
    <t>水渠建设长约500米，道路硬化400米</t>
  </si>
  <si>
    <t>兴泉村</t>
  </si>
  <si>
    <t>新增灌溉面积200亩，解决30名贫困人口的生产生活条件，方便500余村民安全出行</t>
  </si>
  <si>
    <t>兴泉村委</t>
  </si>
  <si>
    <t>扑脚窝村机耕道建设</t>
  </si>
  <si>
    <t>心安村扑脚窝自然村至山田村山水塘自然村机耕道建设长约800米</t>
  </si>
  <si>
    <t>解决300亩耕地抛荒问题，改善40名贫困人口的生产条件</t>
  </si>
  <si>
    <t>心安村委</t>
  </si>
  <si>
    <t>王家赛村机耕道盖板涵水渠建设</t>
  </si>
  <si>
    <t>机耕道长约150米，盖板涵一座，水渠长约300米</t>
  </si>
  <si>
    <t>新增灌溉面积200亩，解决50名贫困人口的生产生活条件。</t>
  </si>
  <si>
    <t>南塘村机耕道建设</t>
  </si>
  <si>
    <t>南塘自然村机耕道建设长约300米</t>
  </si>
  <si>
    <t>解决100亩耕地抛荒问题，改善40名贫困人口的生产条件</t>
  </si>
  <si>
    <t>大坪塘村委</t>
  </si>
  <si>
    <t>（十四）</t>
  </si>
  <si>
    <t>生态发展补偿</t>
  </si>
  <si>
    <t>自然资源局（林业）</t>
  </si>
  <si>
    <t>荒山油茶造林</t>
  </si>
  <si>
    <t>新造油茶5亩</t>
  </si>
  <si>
    <t>0.05万元/亩</t>
  </si>
  <si>
    <t>帮助1贫困人口创收2000元/人.年</t>
  </si>
  <si>
    <t>自然资源局(林业)</t>
  </si>
  <si>
    <t>新造油茶14亩</t>
  </si>
  <si>
    <t>帮助2贫困人口创收2000元/人.年</t>
  </si>
  <si>
    <t>新造油茶35.5亩</t>
  </si>
  <si>
    <t>帮助5贫困人口创收2000元/人.年</t>
  </si>
  <si>
    <t>新造油茶10亩</t>
  </si>
  <si>
    <t>新造油茶2亩</t>
  </si>
  <si>
    <t>帮助1贫困人口创收1000元/人.年</t>
  </si>
  <si>
    <t>新造油茶18亩</t>
  </si>
  <si>
    <t>新造油茶93.5亩</t>
  </si>
  <si>
    <t>帮助6贫困人口创收2000元/人.年</t>
  </si>
  <si>
    <t>新造油茶24亩</t>
  </si>
  <si>
    <t>帮助3贫困人口创收2000元/人.年</t>
  </si>
  <si>
    <t>新造油茶67.3亩</t>
  </si>
  <si>
    <t>帮助8贫困人口创收2000元/人.年</t>
  </si>
  <si>
    <t>新造油茶180亩</t>
  </si>
  <si>
    <t>帮助15贫困人口创收2000元/人.年</t>
  </si>
  <si>
    <t>新造油茶373.5亩</t>
  </si>
  <si>
    <t>帮助20贫困人口创收2000元/人.年</t>
  </si>
  <si>
    <t>新造油茶6亩</t>
  </si>
  <si>
    <t>新造油茶10.5亩</t>
  </si>
  <si>
    <t>新造油茶11亩</t>
  </si>
  <si>
    <t>白杜尧村委</t>
  </si>
  <si>
    <t>新造油茶27.5亩</t>
  </si>
  <si>
    <t>知市坪村</t>
  </si>
  <si>
    <t>知市坪村委</t>
  </si>
  <si>
    <t>新造油茶21.5亩</t>
  </si>
  <si>
    <t>帮助4贫困人口创收2000元/人.年</t>
  </si>
  <si>
    <t>新造油茶3.3亩</t>
  </si>
  <si>
    <t>新造油茶3.4亩</t>
  </si>
  <si>
    <t>欧家窝村</t>
  </si>
  <si>
    <t>欧家窝村委</t>
  </si>
  <si>
    <t>新造油茶40亩</t>
  </si>
  <si>
    <t>新造油茶13亩</t>
  </si>
  <si>
    <t>新造油茶19亩</t>
  </si>
  <si>
    <t>新造油茶3亩</t>
  </si>
  <si>
    <t>龙华村</t>
  </si>
  <si>
    <t>龙华村委</t>
  </si>
  <si>
    <t>新造油茶4亩</t>
  </si>
  <si>
    <t>毛里坪村</t>
  </si>
  <si>
    <t>毛里坪村委</t>
  </si>
  <si>
    <t>新造油茶76亩</t>
  </si>
  <si>
    <t>黄公塘村委</t>
  </si>
  <si>
    <t>陆家村委</t>
  </si>
  <si>
    <t>新造油茶28.5亩</t>
  </si>
  <si>
    <t>新造油茶193亩</t>
  </si>
  <si>
    <t>帮助12贫困人口创收2000元/人.年</t>
  </si>
  <si>
    <t>贺家村委</t>
  </si>
  <si>
    <t>新造油茶83亩</t>
  </si>
  <si>
    <t>帮助10贫困人口创收2000元/人.年</t>
  </si>
  <si>
    <t>新造油茶8亩</t>
  </si>
  <si>
    <t>磨刀岭村委</t>
  </si>
  <si>
    <t>新造油茶122亩</t>
  </si>
  <si>
    <t>上游村委</t>
  </si>
  <si>
    <t>鳌头村</t>
  </si>
  <si>
    <t>鳌头村委</t>
  </si>
  <si>
    <t>金陵圩村</t>
  </si>
  <si>
    <t>金陵圩村委</t>
  </si>
  <si>
    <t>新造油茶7亩</t>
  </si>
  <si>
    <t>竹林坪村委</t>
  </si>
  <si>
    <t>新造油茶87.5亩</t>
  </si>
  <si>
    <t>恩富村</t>
  </si>
  <si>
    <t>恩富村委</t>
  </si>
  <si>
    <t>新造油茶65亩</t>
  </si>
  <si>
    <t>徐家铺村委</t>
  </si>
  <si>
    <t>新造油茶23亩</t>
  </si>
  <si>
    <t>新造油茶26亩</t>
  </si>
  <si>
    <t>大坪村</t>
  </si>
  <si>
    <t>新造油茶132.9亩</t>
  </si>
  <si>
    <t>骆铬孙村</t>
  </si>
  <si>
    <t>骆铬孙村委</t>
  </si>
  <si>
    <t>新造油茶20亩</t>
  </si>
  <si>
    <t>新造油茶9.5亩</t>
  </si>
  <si>
    <t>新造油茶64.2亩</t>
  </si>
  <si>
    <t>枧头镇居委会</t>
  </si>
  <si>
    <t>新造油茶119.5亩</t>
  </si>
  <si>
    <t>星塘村委</t>
  </si>
  <si>
    <t>新造油茶26.5亩</t>
  </si>
  <si>
    <t>周家山村委</t>
  </si>
  <si>
    <t>新造油茶12亩</t>
  </si>
  <si>
    <t>彭梓城村委</t>
  </si>
  <si>
    <t>豪山村委</t>
  </si>
  <si>
    <t>新造油茶67亩</t>
  </si>
  <si>
    <t>新造油茶490.8亩</t>
  </si>
  <si>
    <t>帮助30贫困人口创收2000元/人.年</t>
  </si>
  <si>
    <t>桑田村委</t>
  </si>
  <si>
    <t>新造油茶63亩</t>
  </si>
  <si>
    <t>马场岭村委</t>
  </si>
  <si>
    <t>李郁村</t>
  </si>
  <si>
    <t>李郁村委</t>
  </si>
  <si>
    <t>新造油茶5.5亩</t>
  </si>
  <si>
    <t>新造油茶116亩</t>
  </si>
  <si>
    <t>新造油茶170亩</t>
  </si>
  <si>
    <t>新造油茶4.3亩</t>
  </si>
  <si>
    <t>荒山造林（生态林）</t>
  </si>
  <si>
    <t>新造生态林49亩</t>
  </si>
  <si>
    <t>李家村</t>
  </si>
  <si>
    <t>0.02万元/亩</t>
  </si>
  <si>
    <t>李家村委</t>
  </si>
  <si>
    <t>新造生态林303亩</t>
  </si>
  <si>
    <t>新造生态林206.5亩</t>
  </si>
  <si>
    <t>新造生态林244亩</t>
  </si>
  <si>
    <t>新造生态林165.5亩</t>
  </si>
  <si>
    <t>新造生态林285亩</t>
  </si>
  <si>
    <t>新造生态林274亩</t>
  </si>
  <si>
    <t>新造生态林3.5亩</t>
  </si>
  <si>
    <t>新造生态林12亩</t>
  </si>
  <si>
    <t>新造生态林218亩</t>
  </si>
  <si>
    <t>新造生态林91.7亩</t>
  </si>
  <si>
    <t>大冲村委</t>
  </si>
  <si>
    <t>新造生态林2亩</t>
  </si>
  <si>
    <t>帮助1贫困人口创收200元/人.年</t>
  </si>
  <si>
    <t>新造生态林554亩</t>
  </si>
  <si>
    <t>新造生态林14亩</t>
  </si>
  <si>
    <t>新造生态林133亩</t>
  </si>
  <si>
    <t>新造生态林298亩</t>
  </si>
  <si>
    <t>肥溪沅村</t>
  </si>
  <si>
    <t>肥溪沅村委</t>
  </si>
  <si>
    <t>新造生态林51亩</t>
  </si>
  <si>
    <t>肥源村委</t>
  </si>
  <si>
    <t>新造生态林5亩</t>
  </si>
  <si>
    <t>三和村</t>
  </si>
  <si>
    <t>三和村委</t>
  </si>
  <si>
    <t>新造生态林68亩</t>
  </si>
  <si>
    <t>新造生态林158亩</t>
  </si>
  <si>
    <t>新造生态林174亩</t>
  </si>
  <si>
    <t>新造生态林373亩</t>
  </si>
  <si>
    <t>帮助13贫困人口创收2000元/人.年</t>
  </si>
  <si>
    <t>千马坪瑶族村委</t>
  </si>
  <si>
    <t>新造生态林411亩</t>
  </si>
  <si>
    <t>刘家村委</t>
  </si>
  <si>
    <t>新造生态林67亩</t>
  </si>
  <si>
    <t>新造生态林443.5亩</t>
  </si>
  <si>
    <t>新造生态林160亩</t>
  </si>
  <si>
    <t>新造生态林580亩</t>
  </si>
  <si>
    <t>帮助25贫困人口创收2000元/人.年</t>
  </si>
  <si>
    <t>新造生态林235.5亩</t>
  </si>
  <si>
    <t>新造生态林121亩</t>
  </si>
  <si>
    <t>新造生态林55亩</t>
  </si>
  <si>
    <t>新造生态林17亩</t>
  </si>
  <si>
    <t>新造生态林43.5亩</t>
  </si>
  <si>
    <t>新造生态林30亩</t>
  </si>
  <si>
    <t>新造生态林89亩</t>
  </si>
  <si>
    <t>新造生态林6亩</t>
  </si>
  <si>
    <t>0.015万元/亩</t>
  </si>
  <si>
    <t>新造生态林76亩</t>
  </si>
  <si>
    <t>新造生态林7亩</t>
  </si>
  <si>
    <t>郑家村</t>
  </si>
  <si>
    <t>郑家村委</t>
  </si>
  <si>
    <t>新造生态林25.5亩</t>
  </si>
  <si>
    <t>周家村委</t>
  </si>
  <si>
    <t>新造生态林53.5亩</t>
  </si>
  <si>
    <t>刘何村</t>
  </si>
  <si>
    <t>刘何村委</t>
  </si>
  <si>
    <t>新造生态林135亩</t>
  </si>
  <si>
    <t>神桥村委</t>
  </si>
  <si>
    <t>新造生态林139亩</t>
  </si>
  <si>
    <t>新造生态林152亩</t>
  </si>
  <si>
    <t>佃湾村</t>
  </si>
  <si>
    <t>佃湾村委</t>
  </si>
  <si>
    <t>新造生态林1397.5亩</t>
  </si>
  <si>
    <t>新造生态林75亩</t>
  </si>
  <si>
    <t>定家村委</t>
  </si>
  <si>
    <t>新造生态林504.6亩</t>
  </si>
  <si>
    <t>东田村</t>
  </si>
  <si>
    <t>东田村委</t>
  </si>
  <si>
    <t>新造生态林691.1亩</t>
  </si>
  <si>
    <t>帮助18贫困人口创收2000元/人.年</t>
  </si>
  <si>
    <t>塘罗村委</t>
  </si>
  <si>
    <t>新造生态林8亩</t>
  </si>
  <si>
    <t>龙眼头村委</t>
  </si>
  <si>
    <t>新造生态林6.3亩</t>
  </si>
  <si>
    <t>新造生态林19亩</t>
  </si>
  <si>
    <t>青龙村委</t>
  </si>
  <si>
    <t>新造生态林7.5亩</t>
  </si>
  <si>
    <t>鱼游村委</t>
  </si>
  <si>
    <t>新造生态林60亩</t>
  </si>
  <si>
    <t>过肥田村</t>
  </si>
  <si>
    <t>过肥田村委</t>
  </si>
  <si>
    <t>新造生态林124.5亩</t>
  </si>
  <si>
    <t>潭田村</t>
  </si>
  <si>
    <t>潭田村委</t>
  </si>
  <si>
    <t>新造生态林13.5亩</t>
  </si>
  <si>
    <t>大历村</t>
  </si>
  <si>
    <t>大历村委</t>
  </si>
  <si>
    <t>新造生态林23亩</t>
  </si>
  <si>
    <t>新造生态林138亩</t>
  </si>
  <si>
    <t>新造生态林91亩</t>
  </si>
  <si>
    <t>胡家村委</t>
  </si>
  <si>
    <t>新造生态林110亩</t>
  </si>
  <si>
    <t>下荣村委</t>
  </si>
  <si>
    <t>新造生态林22亩</t>
  </si>
  <si>
    <t>李家山村</t>
  </si>
  <si>
    <t>李家山村委</t>
  </si>
  <si>
    <t>新造生态林9亩</t>
  </si>
  <si>
    <t>莲花塘村</t>
  </si>
  <si>
    <t>莲花塘村委</t>
  </si>
  <si>
    <t>新造生态林66亩</t>
  </si>
  <si>
    <t>下户村委</t>
  </si>
  <si>
    <t>新造生态林173亩</t>
  </si>
  <si>
    <t>篮田村</t>
  </si>
  <si>
    <t>篮田村委</t>
  </si>
  <si>
    <t>新造生态林42亩</t>
  </si>
  <si>
    <t>新造生态林240亩</t>
  </si>
  <si>
    <t>九峰林场</t>
  </si>
  <si>
    <t>乡镇府</t>
  </si>
  <si>
    <t>新造生态林86亩</t>
  </si>
  <si>
    <t>舍子源村</t>
  </si>
  <si>
    <t>舍子源村委</t>
  </si>
  <si>
    <t>新造生态林274.5亩</t>
  </si>
  <si>
    <t>起头岭村委</t>
  </si>
  <si>
    <t>新造生态林0.5亩</t>
  </si>
  <si>
    <t>帮助1贫困人口创收500元/人.年</t>
  </si>
  <si>
    <t>新造生态林9.5亩</t>
  </si>
  <si>
    <t>新造生态林201亩</t>
  </si>
  <si>
    <t>荒山造林（经济林）</t>
  </si>
  <si>
    <t>新造经济林46.5亩</t>
  </si>
  <si>
    <t>新造经济林108.5亩</t>
  </si>
  <si>
    <t>新造经济林34亩</t>
  </si>
  <si>
    <t>新造经济林80亩</t>
  </si>
  <si>
    <t>新造经济林48亩</t>
  </si>
  <si>
    <t>新造经济林154亩</t>
  </si>
  <si>
    <t>新造经济林27.2亩</t>
  </si>
  <si>
    <t>新造经济林65亩</t>
  </si>
  <si>
    <t>新造经济林67.5亩</t>
  </si>
  <si>
    <t>新造经济林25亩</t>
  </si>
  <si>
    <t>新造经济林237亩</t>
  </si>
  <si>
    <t>河三岩村</t>
  </si>
  <si>
    <t>河三岩村委</t>
  </si>
  <si>
    <t>新造经济林19亩</t>
  </si>
  <si>
    <t>新造经济林3亩</t>
  </si>
  <si>
    <t>新造经济林164亩</t>
  </si>
  <si>
    <t>新造经济林261亩</t>
  </si>
  <si>
    <t>新造经济林11亩</t>
  </si>
  <si>
    <t>新造经济林36亩</t>
  </si>
  <si>
    <t>水楼脚村委</t>
  </si>
  <si>
    <t>新造经济林35亩</t>
  </si>
  <si>
    <t>新造经济林251.5亩</t>
  </si>
  <si>
    <t>新造经济林41亩</t>
  </si>
  <si>
    <t>新造经济林2亩</t>
  </si>
  <si>
    <t>0.01万元/亩</t>
  </si>
  <si>
    <t>新造经济林49.5亩</t>
  </si>
  <si>
    <t>新造经济林82亩</t>
  </si>
  <si>
    <t>新造经济林8亩</t>
  </si>
  <si>
    <t>帮助1贫困人口创收400元/人.年</t>
  </si>
  <si>
    <t>新造经济林42亩</t>
  </si>
  <si>
    <t>土桥坪村</t>
  </si>
  <si>
    <t>土桥坪村委</t>
  </si>
  <si>
    <t>新造经济林23.1亩</t>
  </si>
  <si>
    <t>新造经济林71亩</t>
  </si>
  <si>
    <t>新造经济林108亩</t>
  </si>
  <si>
    <t>新造经济林52亩</t>
  </si>
  <si>
    <t>新造经济林22.5亩</t>
  </si>
  <si>
    <t>龙元茂村委</t>
  </si>
  <si>
    <t>植树造林</t>
  </si>
  <si>
    <t>植树面积150亩</t>
  </si>
  <si>
    <t>0.2万元/亩</t>
  </si>
  <si>
    <t>帮助50贫困人口创收2000元/人.年</t>
  </si>
  <si>
    <t>相关实施单位</t>
  </si>
  <si>
    <t>植树面积10亩</t>
  </si>
  <si>
    <t>龙会寺村</t>
  </si>
  <si>
    <t>龙会寺村委</t>
  </si>
  <si>
    <t>舟山村</t>
  </si>
  <si>
    <t>舟山村委</t>
  </si>
  <si>
    <t>森林抚育</t>
  </si>
  <si>
    <t>森林抚育面积500亩</t>
  </si>
  <si>
    <t>鳌头村村委</t>
  </si>
  <si>
    <t>竹林坪村村委</t>
  </si>
  <si>
    <t>森林抚育面积1000亩</t>
  </si>
  <si>
    <t>帮助40贫困人口创收2000元/人.年</t>
  </si>
  <si>
    <t>定家村村委</t>
  </si>
  <si>
    <t>森林抚育面积150亩</t>
  </si>
  <si>
    <t>大利村委郑杰</t>
  </si>
  <si>
    <t>森林抚育面积400亩</t>
  </si>
  <si>
    <t>山田湾村村郑六女</t>
  </si>
  <si>
    <t>高岱沅村</t>
  </si>
  <si>
    <t>本江沅自然村</t>
  </si>
  <si>
    <t>森林抚育面积100亩</t>
  </si>
  <si>
    <t xml:space="preserve">山喜农业开发有限公司
</t>
  </si>
  <si>
    <t>森林抚育面积600亩</t>
  </si>
  <si>
    <t>信丰油茶公司</t>
  </si>
  <si>
    <t>山田湾村村委</t>
  </si>
  <si>
    <t>临河村村委</t>
  </si>
  <si>
    <t>乔亭村</t>
  </si>
  <si>
    <t>乔亭村村委</t>
  </si>
  <si>
    <t>森林抚育面积300亩</t>
  </si>
  <si>
    <t>金陵圩村村委</t>
  </si>
  <si>
    <t>森林抚育面积180亩</t>
  </si>
  <si>
    <t>候桥村</t>
  </si>
  <si>
    <t>帮助4贫困人口创收2001元/人.年</t>
  </si>
  <si>
    <t>候桥村村委郑柏生</t>
  </si>
  <si>
    <t>楠竹基地</t>
  </si>
  <si>
    <t>楠竹基地2000亩</t>
  </si>
  <si>
    <t>帮助28贫困人口创收2000元/人.年</t>
  </si>
  <si>
    <t>家乐竹木有限公司</t>
  </si>
  <si>
    <t>林区道路</t>
  </si>
  <si>
    <t>修建林区道路1.6公里</t>
  </si>
  <si>
    <t>大坪头村</t>
  </si>
  <si>
    <t>5万元/公里</t>
  </si>
  <si>
    <t>大坪头村村委</t>
  </si>
  <si>
    <t>修建林区道路0.6公里</t>
  </si>
  <si>
    <t>下塘窝村村委</t>
  </si>
  <si>
    <t>修建林区道路1.1公里</t>
  </si>
  <si>
    <t>彭梓城村村委</t>
  </si>
  <si>
    <t>大山仁村村委蒋异</t>
  </si>
  <si>
    <t>修建林区道路1公里</t>
  </si>
  <si>
    <t>豪山村村委</t>
  </si>
  <si>
    <t>帮助８贫困人口创收2000元/人.年</t>
  </si>
  <si>
    <t>胡家村村委胡昕</t>
  </si>
  <si>
    <t>修建林区道路0.4公里</t>
  </si>
  <si>
    <t>小步岭村</t>
  </si>
  <si>
    <t>帮助５贫困人口创收2000元/人.年</t>
  </si>
  <si>
    <t>小步岭村村委</t>
  </si>
  <si>
    <t>南塘村</t>
  </si>
  <si>
    <t>南塘自然村</t>
  </si>
  <si>
    <t>新林种养专业合作社</t>
  </si>
  <si>
    <t>修建林区道路0.8公里</t>
  </si>
  <si>
    <t>胡志良村</t>
  </si>
  <si>
    <t>胡志良村村委</t>
  </si>
  <si>
    <r>
      <rPr>
        <sz val="10"/>
        <color theme="1"/>
        <rFont val="宋体"/>
        <charset val="134"/>
      </rPr>
      <t>砠</t>
    </r>
    <r>
      <rPr>
        <sz val="10"/>
        <color theme="1"/>
        <rFont val="仿宋_GB2312"/>
        <charset val="134"/>
      </rPr>
      <t>坪村</t>
    </r>
  </si>
  <si>
    <t>５万元/公里</t>
  </si>
  <si>
    <t>帮助15贫困人口创收2001元/人.年</t>
  </si>
  <si>
    <r>
      <rPr>
        <sz val="10"/>
        <color theme="1"/>
        <rFont val="宋体"/>
        <charset val="134"/>
      </rPr>
      <t>砠</t>
    </r>
    <r>
      <rPr>
        <sz val="10"/>
        <color theme="1"/>
        <rFont val="仿宋_GB2312"/>
        <charset val="134"/>
      </rPr>
      <t>坪村村委</t>
    </r>
  </si>
  <si>
    <t>洞心村村委</t>
  </si>
  <si>
    <t>帮助6贫困人口创收2001元/人.年</t>
  </si>
  <si>
    <t>黄沙溪村村委</t>
  </si>
  <si>
    <t>扶贫车间</t>
  </si>
  <si>
    <t>修建林区道路0.4KM及林下经济场地建设</t>
  </si>
  <si>
    <t>大凤头村5组</t>
  </si>
  <si>
    <t>林下经济场地建设</t>
  </si>
  <si>
    <t>修建林下经济场地1个</t>
  </si>
  <si>
    <t>0.5万元/人</t>
  </si>
  <si>
    <t>燕山牧场养殖合作社</t>
  </si>
  <si>
    <t>三塘沅村</t>
  </si>
  <si>
    <t>三塘源生态农业发展公司</t>
  </si>
  <si>
    <t>林下经济道路及场地建设</t>
  </si>
  <si>
    <t>修建林下经济道路及场地1个</t>
  </si>
  <si>
    <t>杨柳冲村</t>
  </si>
  <si>
    <t>富鑫羊业合作社</t>
  </si>
  <si>
    <t>中硒农林科技有限公司</t>
  </si>
  <si>
    <t>贴息资金</t>
  </si>
  <si>
    <t>造油茶林400亩，贷款160万元</t>
  </si>
  <si>
    <t>石塘村何柏元</t>
  </si>
  <si>
    <t>造油茶林600亩，贷款55万元</t>
  </si>
  <si>
    <t>李仟二村肖昌春</t>
  </si>
  <si>
    <t>贷款3600万元</t>
  </si>
  <si>
    <t>双胜社区</t>
  </si>
  <si>
    <t>湖南闽新人造板有限责任公司</t>
  </si>
  <si>
    <t>贷款3300万元</t>
  </si>
  <si>
    <t>湖南吉星家居有限公司</t>
  </si>
  <si>
    <t>湖南万龙木业有限公司</t>
  </si>
  <si>
    <t>贷款616万元</t>
  </si>
  <si>
    <t>湖南家乐竹木有限公司</t>
  </si>
  <si>
    <t>贷款4000万元</t>
  </si>
  <si>
    <t>帮助14贫困人口创收2000元/人.年</t>
  </si>
  <si>
    <t>湖南林丰木业有限公司</t>
  </si>
  <si>
    <t>贷款300万元</t>
  </si>
  <si>
    <t>湖南凤神油茶有限公司</t>
  </si>
  <si>
    <t>贷款1980万元</t>
  </si>
  <si>
    <t>帮助7贫困人口创收2000元/人.年</t>
  </si>
  <si>
    <t>新田县华盛木业有限公司</t>
  </si>
  <si>
    <t>贷款1000万元</t>
  </si>
  <si>
    <t>新田县顶坚木业有限公司</t>
  </si>
  <si>
    <t>（十五）</t>
  </si>
  <si>
    <t>旅游扶贫产业</t>
  </si>
  <si>
    <t>文旅广体局</t>
  </si>
  <si>
    <t>骆铭孙村公共基础设施建设</t>
  </si>
  <si>
    <r>
      <rPr>
        <sz val="10"/>
        <color theme="1"/>
        <rFont val="仿宋_GB2312"/>
        <charset val="134"/>
      </rPr>
      <t>旅游设施建设565</t>
    </r>
    <r>
      <rPr>
        <sz val="10"/>
        <color theme="1"/>
        <rFont val="宋体"/>
        <charset val="134"/>
      </rPr>
      <t>㎡</t>
    </r>
  </si>
  <si>
    <r>
      <rPr>
        <sz val="10"/>
        <color theme="1"/>
        <rFont val="仿宋_GB2312"/>
        <charset val="134"/>
      </rPr>
      <t>566.3元/</t>
    </r>
    <r>
      <rPr>
        <sz val="10"/>
        <color theme="1"/>
        <rFont val="宋体"/>
        <charset val="134"/>
      </rPr>
      <t>㎡</t>
    </r>
  </si>
  <si>
    <t>通过景区旅游收入带动贫困人口创收1000元/人/年</t>
  </si>
  <si>
    <t>谈文溪景区公共基础设施建设</t>
  </si>
  <si>
    <t>登山步道长1100m</t>
  </si>
  <si>
    <t>千马坪银杏景点旅游公共基础设施建设</t>
  </si>
  <si>
    <t>旅游步道长510m</t>
  </si>
  <si>
    <t>686.3元/m</t>
  </si>
  <si>
    <t>（十六）</t>
  </si>
  <si>
    <t>畜牧水产业</t>
  </si>
  <si>
    <t>畜牧局</t>
  </si>
  <si>
    <t>新田县新金凤种养专业合作社升级改造</t>
  </si>
  <si>
    <t>堆粪场2个</t>
  </si>
  <si>
    <t>3.33万元/个</t>
  </si>
  <si>
    <t>促进产业发展，增加2名贫困人口的收益，人均增收4000元</t>
  </si>
  <si>
    <t>新田县畜牧水产局</t>
  </si>
  <si>
    <t>新田县新金凤种养专业合作社</t>
  </si>
  <si>
    <t>新田县社知种养殖专业合作社升级改造</t>
  </si>
  <si>
    <r>
      <rPr>
        <sz val="10"/>
        <color theme="1"/>
        <rFont val="仿宋_GB2312"/>
        <charset val="134"/>
      </rPr>
      <t>路面硬化400</t>
    </r>
    <r>
      <rPr>
        <sz val="10"/>
        <color theme="1"/>
        <rFont val="宋体"/>
        <charset val="134"/>
      </rPr>
      <t>㎡</t>
    </r>
  </si>
  <si>
    <t>新田县社知种养殖专业合作社</t>
  </si>
  <si>
    <t>新田县石山中生猪养殖专业合作社升级改造</t>
  </si>
  <si>
    <r>
      <rPr>
        <sz val="10"/>
        <color theme="1"/>
        <rFont val="仿宋_GB2312"/>
        <charset val="134"/>
      </rPr>
      <t>路面硬化260</t>
    </r>
    <r>
      <rPr>
        <sz val="10"/>
        <color theme="1"/>
        <rFont val="宋体"/>
        <charset val="134"/>
      </rPr>
      <t>㎡</t>
    </r>
    <r>
      <rPr>
        <sz val="10"/>
        <color theme="1"/>
        <rFont val="仿宋_GB2312"/>
        <charset val="134"/>
      </rPr>
      <t>，2个发酵床垫料。</t>
    </r>
  </si>
  <si>
    <t>5万元/个</t>
  </si>
  <si>
    <t>促进产业发展，增加2名贫困人口的收益，人均增收6000元</t>
  </si>
  <si>
    <t>新田县石山中生猪养殖专业合作社</t>
  </si>
  <si>
    <t>宏发生猪养殖专业合作社升级改造</t>
  </si>
  <si>
    <r>
      <rPr>
        <sz val="10"/>
        <color theme="1"/>
        <rFont val="仿宋_GB2312"/>
        <charset val="134"/>
      </rPr>
      <t>路面硬化600</t>
    </r>
    <r>
      <rPr>
        <sz val="10"/>
        <color theme="1"/>
        <rFont val="宋体"/>
        <charset val="134"/>
      </rPr>
      <t>㎡</t>
    </r>
  </si>
  <si>
    <t>宏发生猪养殖专业合作社</t>
  </si>
  <si>
    <t>兴和养殖专业合作社升级改造</t>
  </si>
  <si>
    <t>沉淀池1个</t>
  </si>
  <si>
    <t>洪盛养殖场升级改造</t>
  </si>
  <si>
    <t>发酵棚1个</t>
  </si>
  <si>
    <t>洪盛养殖场</t>
  </si>
  <si>
    <t>新田县万山缘养殖专业合作社升级改造</t>
  </si>
  <si>
    <r>
      <rPr>
        <sz val="10"/>
        <color theme="1"/>
        <rFont val="仿宋_GB2312"/>
        <charset val="134"/>
      </rPr>
      <t>雨污分流管300米，  路面硬化280</t>
    </r>
    <r>
      <rPr>
        <sz val="10"/>
        <color theme="1"/>
        <rFont val="宋体"/>
        <charset val="134"/>
      </rPr>
      <t>㎡</t>
    </r>
  </si>
  <si>
    <t>新田县万山缘养殖专业合作社</t>
  </si>
  <si>
    <t>新田县五七农业综合开发有限公司升级改造</t>
  </si>
  <si>
    <t>翻扒机一台，        1个发酵床垫料</t>
  </si>
  <si>
    <t>新田县五七农业综合开发有限公司</t>
  </si>
  <si>
    <t>优源农牧发展有限公司升级改造</t>
  </si>
  <si>
    <t>优源农牧发展有限公司</t>
  </si>
  <si>
    <t>友泰养殖场升级改造</t>
  </si>
  <si>
    <t>友泰养殖场</t>
  </si>
  <si>
    <t>宏发养殖场升级改造</t>
  </si>
  <si>
    <t>宏发养殖场</t>
  </si>
  <si>
    <t>新田县忠平种养殖专业合作社升级改造</t>
  </si>
  <si>
    <r>
      <rPr>
        <sz val="10"/>
        <color theme="1"/>
        <rFont val="仿宋_GB2312"/>
        <charset val="134"/>
      </rPr>
      <t>路面硬化240</t>
    </r>
    <r>
      <rPr>
        <sz val="10"/>
        <color theme="1"/>
        <rFont val="宋体"/>
        <charset val="134"/>
      </rPr>
      <t>㎡</t>
    </r>
    <r>
      <rPr>
        <sz val="10"/>
        <color theme="1"/>
        <rFont val="仿宋_GB2312"/>
        <charset val="134"/>
      </rPr>
      <t>，    清粪车1辆</t>
    </r>
  </si>
  <si>
    <t>新田县忠平种养殖专业合作社</t>
  </si>
  <si>
    <t>新田县民生牲猪养殖专业合作社升级改造</t>
  </si>
  <si>
    <t>新田县民生牲猪养殖专业合作社</t>
  </si>
  <si>
    <t>刘华龙养殖场升级改造</t>
  </si>
  <si>
    <t>固液分离机1台</t>
  </si>
  <si>
    <t>刘华龙养殖场</t>
  </si>
  <si>
    <t>周家洞塘湾岭生猪养殖场升级改造</t>
  </si>
  <si>
    <t>周家洞塘湾岭生猪养殖场</t>
  </si>
  <si>
    <t>宋存万养殖场升级改造</t>
  </si>
  <si>
    <r>
      <rPr>
        <sz val="10"/>
        <color theme="1"/>
        <rFont val="仿宋_GB2312"/>
        <charset val="134"/>
      </rPr>
      <t>路面硬化630</t>
    </r>
    <r>
      <rPr>
        <sz val="10"/>
        <color theme="1"/>
        <rFont val="宋体"/>
        <charset val="134"/>
      </rPr>
      <t>㎡</t>
    </r>
  </si>
  <si>
    <t>宋存万养殖场</t>
  </si>
  <si>
    <t>宋洪顺养殖场升级改造</t>
  </si>
  <si>
    <r>
      <rPr>
        <sz val="10"/>
        <color theme="1"/>
        <rFont val="仿宋_GB2312"/>
        <charset val="134"/>
      </rPr>
      <t>路面硬化90</t>
    </r>
    <r>
      <rPr>
        <sz val="10"/>
        <color theme="1"/>
        <rFont val="宋体"/>
        <charset val="134"/>
      </rPr>
      <t>㎡</t>
    </r>
    <r>
      <rPr>
        <sz val="10"/>
        <color theme="1"/>
        <rFont val="仿宋_GB2312"/>
        <charset val="134"/>
      </rPr>
      <t>，     堆粪场1个</t>
    </r>
  </si>
  <si>
    <t>宋洪顺养殖场</t>
  </si>
  <si>
    <t>宋火顺养殖场升级改造</t>
  </si>
  <si>
    <r>
      <rPr>
        <sz val="10"/>
        <color theme="1"/>
        <rFont val="仿宋_GB2312"/>
        <charset val="134"/>
      </rPr>
      <t>堆粪场1个，硬化路面150</t>
    </r>
    <r>
      <rPr>
        <sz val="10"/>
        <color theme="1"/>
        <rFont val="宋体"/>
        <charset val="134"/>
      </rPr>
      <t>㎡</t>
    </r>
    <r>
      <rPr>
        <sz val="10"/>
        <color theme="1"/>
        <rFont val="仿宋_GB2312"/>
        <charset val="134"/>
      </rPr>
      <t>，固液分离机1台</t>
    </r>
  </si>
  <si>
    <t>宋火顺养殖场</t>
  </si>
  <si>
    <t>宋建平养殖场升级改造</t>
  </si>
  <si>
    <t>县</t>
  </si>
  <si>
    <t>宋建平养殖场</t>
  </si>
  <si>
    <t>宋明光养殖场升级改造</t>
  </si>
  <si>
    <t>堆粪场1个</t>
  </si>
  <si>
    <t>宋明光养殖场</t>
  </si>
  <si>
    <t>宋勤俭养殖场升级改造</t>
  </si>
  <si>
    <r>
      <rPr>
        <sz val="10"/>
        <color theme="1"/>
        <rFont val="仿宋_GB2312"/>
        <charset val="134"/>
      </rPr>
      <t>路面硬化450</t>
    </r>
    <r>
      <rPr>
        <sz val="10"/>
        <color theme="1"/>
        <rFont val="宋体"/>
        <charset val="134"/>
      </rPr>
      <t>㎡</t>
    </r>
  </si>
  <si>
    <t>宋勤俭养殖场</t>
  </si>
  <si>
    <t>宋存华养殖场升级改造</t>
  </si>
  <si>
    <r>
      <rPr>
        <sz val="10"/>
        <color theme="1"/>
        <rFont val="仿宋_GB2312"/>
        <charset val="134"/>
      </rPr>
      <t>路面硬化440</t>
    </r>
    <r>
      <rPr>
        <sz val="10"/>
        <color theme="1"/>
        <rFont val="宋体"/>
        <charset val="134"/>
      </rPr>
      <t>㎡</t>
    </r>
  </si>
  <si>
    <t>宋存华养殖场</t>
  </si>
  <si>
    <t>新田县太顺种养专业合作社升级改造</t>
  </si>
  <si>
    <t>翻扒机2台</t>
  </si>
  <si>
    <t>新田县太顺种养专业合作社</t>
  </si>
  <si>
    <t>福硒家庭农场升级改造</t>
  </si>
  <si>
    <r>
      <rPr>
        <sz val="10"/>
        <color theme="1"/>
        <rFont val="仿宋_GB2312"/>
        <charset val="134"/>
      </rPr>
      <t>路面硬化650</t>
    </r>
    <r>
      <rPr>
        <sz val="10"/>
        <color theme="1"/>
        <rFont val="宋体"/>
        <charset val="134"/>
      </rPr>
      <t>㎡</t>
    </r>
  </si>
  <si>
    <t>福硒家庭农场</t>
  </si>
  <si>
    <t>新田县俊豪种养殖专业合作社升级改造</t>
  </si>
  <si>
    <t>新田县俊豪种养殖专业合作社</t>
  </si>
  <si>
    <t>史满元养殖场升级改造</t>
  </si>
  <si>
    <r>
      <rPr>
        <sz val="10"/>
        <color theme="1"/>
        <rFont val="仿宋_GB2312"/>
        <charset val="134"/>
      </rPr>
      <t>路面硬化420</t>
    </r>
    <r>
      <rPr>
        <sz val="10"/>
        <color theme="1"/>
        <rFont val="宋体"/>
        <charset val="134"/>
      </rPr>
      <t>㎡</t>
    </r>
  </si>
  <si>
    <t>友谊村</t>
  </si>
  <si>
    <t>史满元养殖场</t>
  </si>
  <si>
    <t>石军种养专业合作社升级改造</t>
  </si>
  <si>
    <r>
      <rPr>
        <sz val="10"/>
        <color theme="1"/>
        <rFont val="仿宋_GB2312"/>
        <charset val="134"/>
      </rPr>
      <t>路面硬化410</t>
    </r>
    <r>
      <rPr>
        <sz val="10"/>
        <color theme="1"/>
        <rFont val="宋体"/>
        <charset val="134"/>
      </rPr>
      <t>㎡</t>
    </r>
  </si>
  <si>
    <t>石军种养专业合作社</t>
  </si>
  <si>
    <t>史六军养殖场升级改造</t>
  </si>
  <si>
    <t>史六军养殖场</t>
  </si>
  <si>
    <t>史荣国养殖场升级改造</t>
  </si>
  <si>
    <t>史荣国养殖场</t>
  </si>
  <si>
    <t>史荣玉养殖场升级改造</t>
  </si>
  <si>
    <r>
      <rPr>
        <sz val="10"/>
        <color theme="1"/>
        <rFont val="仿宋_GB2312"/>
        <charset val="134"/>
      </rPr>
      <t>路面硬化460</t>
    </r>
    <r>
      <rPr>
        <sz val="10"/>
        <color theme="1"/>
        <rFont val="宋体"/>
        <charset val="134"/>
      </rPr>
      <t>㎡</t>
    </r>
  </si>
  <si>
    <t>史荣玉养殖场</t>
  </si>
  <si>
    <t>史石养养殖场升级改造</t>
  </si>
  <si>
    <r>
      <rPr>
        <sz val="10"/>
        <color theme="1"/>
        <rFont val="仿宋_GB2312"/>
        <charset val="134"/>
      </rPr>
      <t>路面硬化430</t>
    </r>
    <r>
      <rPr>
        <sz val="10"/>
        <color theme="1"/>
        <rFont val="宋体"/>
        <charset val="134"/>
      </rPr>
      <t>㎡</t>
    </r>
  </si>
  <si>
    <t>史石养养殖场</t>
  </si>
  <si>
    <t>史天生养殖场升级改造</t>
  </si>
  <si>
    <t>史天生养殖场</t>
  </si>
  <si>
    <t>兴旺（史小华）养殖场升级改造</t>
  </si>
  <si>
    <t>兴旺（史小华）养殖场</t>
  </si>
  <si>
    <t>宏新养殖场升级改造</t>
  </si>
  <si>
    <t>宏新养殖场</t>
  </si>
  <si>
    <t>昌盛养殖专业合作社升级改造</t>
  </si>
  <si>
    <t>水车洞村</t>
  </si>
  <si>
    <t>昌盛养殖专业合作社</t>
  </si>
  <si>
    <t>邓良翠养殖场升级改造</t>
  </si>
  <si>
    <t>堆粪场1个，沉淀池1个</t>
  </si>
  <si>
    <t>邓良翠养殖场</t>
  </si>
  <si>
    <t>山塘美农业开发有限公司升级改造</t>
  </si>
  <si>
    <r>
      <rPr>
        <sz val="10"/>
        <color theme="1"/>
        <rFont val="仿宋_GB2312"/>
        <charset val="134"/>
      </rPr>
      <t>路面硬化80</t>
    </r>
    <r>
      <rPr>
        <sz val="10"/>
        <color theme="1"/>
        <rFont val="宋体"/>
        <charset val="134"/>
      </rPr>
      <t>㎡</t>
    </r>
    <r>
      <rPr>
        <sz val="10"/>
        <color theme="1"/>
        <rFont val="仿宋_GB2312"/>
        <charset val="134"/>
      </rPr>
      <t>，     沉淀池1个</t>
    </r>
  </si>
  <si>
    <t>山塘美农业开发有限公司</t>
  </si>
  <si>
    <t>升开养殖场升级改造</t>
  </si>
  <si>
    <t>升开养殖场</t>
  </si>
  <si>
    <t>新田县宇鑫养殖专业合作社升级改造</t>
  </si>
  <si>
    <t>新田县宇鑫养殖专业合作社</t>
  </si>
  <si>
    <t>日欣种养专业合作社升级改造</t>
  </si>
  <si>
    <t>大塘坪镇</t>
  </si>
  <si>
    <t>日欣种养专业合作社</t>
  </si>
  <si>
    <t>黄超养殖场升级改造</t>
  </si>
  <si>
    <t>雨污分流管200米，  沉淀池1个</t>
  </si>
  <si>
    <t>黄超养殖场</t>
  </si>
  <si>
    <t>何山岩养牛场升级改造</t>
  </si>
  <si>
    <t>何山岩村</t>
  </si>
  <si>
    <t>何山岩养牛场</t>
  </si>
  <si>
    <t>何中平养猪场升级改造</t>
  </si>
  <si>
    <t>雨污分流管260米，  堆粪场1个</t>
  </si>
  <si>
    <t>何中平养猪场</t>
  </si>
  <si>
    <t>海力雄生态养殖有限公司升级改造</t>
  </si>
  <si>
    <t>沉淀池1个，        干湿分离机1台</t>
  </si>
  <si>
    <t>海力雄生态养殖有限公司</t>
  </si>
  <si>
    <t>瑞泰种养专业合作社升级改造</t>
  </si>
  <si>
    <t>瑞泰种养专业合作社</t>
  </si>
  <si>
    <t>迅丰肉牛生态养殖基地升级改造</t>
  </si>
  <si>
    <t>干山村</t>
  </si>
  <si>
    <t>迅丰肉牛生态养殖基地</t>
  </si>
  <si>
    <t>丰穗种养合作社升级改造</t>
  </si>
  <si>
    <t>丰穗种养合作社</t>
  </si>
  <si>
    <t>谢大剑养殖场升级改造</t>
  </si>
  <si>
    <r>
      <rPr>
        <sz val="10"/>
        <color theme="1"/>
        <rFont val="仿宋_GB2312"/>
        <charset val="134"/>
      </rPr>
      <t>雨污分流管20米，    路面硬化450</t>
    </r>
    <r>
      <rPr>
        <sz val="10"/>
        <color theme="1"/>
        <rFont val="宋体"/>
        <charset val="134"/>
      </rPr>
      <t>㎡</t>
    </r>
  </si>
  <si>
    <t>七里坪村</t>
  </si>
  <si>
    <t>3.42万元/个</t>
  </si>
  <si>
    <t>谢大剑养殖场</t>
  </si>
  <si>
    <t>龙脉塘生态养殖专业合作社升级改造</t>
  </si>
  <si>
    <r>
      <rPr>
        <sz val="10"/>
        <color theme="1"/>
        <rFont val="仿宋_GB2312"/>
        <charset val="134"/>
      </rPr>
      <t>密封式收集池180ｍ</t>
    </r>
    <r>
      <rPr>
        <sz val="10"/>
        <color theme="1"/>
        <rFont val="宋体"/>
        <charset val="134"/>
      </rPr>
      <t>³</t>
    </r>
  </si>
  <si>
    <t>龙脉塘村</t>
  </si>
  <si>
    <t>龙脉塘生态养殖专业合作社</t>
  </si>
  <si>
    <t>二</t>
  </si>
  <si>
    <t>农村基础设施建设合计</t>
  </si>
  <si>
    <t>安全饮水工程及维护</t>
  </si>
  <si>
    <t>柳溪坊水井改建工程</t>
  </si>
  <si>
    <t>改建水井1座，      新建排水沟等</t>
  </si>
  <si>
    <t>龙泉</t>
  </si>
  <si>
    <t>小岗</t>
  </si>
  <si>
    <t>90元/人</t>
  </si>
  <si>
    <t>巩固602贫困人口的饮水安全</t>
  </si>
  <si>
    <t>云溪欧家村水井改建工程</t>
  </si>
  <si>
    <t>改建水井1座，       新建排水沟等</t>
  </si>
  <si>
    <t>云溪欧家</t>
  </si>
  <si>
    <t>145元/人</t>
  </si>
  <si>
    <t>巩固700贫困人口的饮水安全</t>
  </si>
  <si>
    <t>矮家冲水井改建工程</t>
  </si>
  <si>
    <t>215元/人</t>
  </si>
  <si>
    <t>塘罗村水井改建工程</t>
  </si>
  <si>
    <t>塘罗</t>
  </si>
  <si>
    <t>120元/人</t>
  </si>
  <si>
    <t>巩固600贫困人口的饮水安全</t>
  </si>
  <si>
    <t>新七贤山村水井改建工程</t>
  </si>
  <si>
    <t>180元/人</t>
  </si>
  <si>
    <t>巩固500贫困人口的饮水安全</t>
  </si>
  <si>
    <t>犀牛凼村水井改建工程</t>
  </si>
  <si>
    <t>犀牛凼</t>
  </si>
  <si>
    <t>304元/人</t>
  </si>
  <si>
    <t>巩固230名贫困人口的饮水安全</t>
  </si>
  <si>
    <t>伍家村供水工程</t>
  </si>
  <si>
    <t>伍家</t>
  </si>
  <si>
    <t>100元/人</t>
  </si>
  <si>
    <t>巩固600名贫困人口的饮水安全</t>
  </si>
  <si>
    <t>黄家舍村水井工程</t>
  </si>
  <si>
    <t>巩固300贫困人口的饮水安全</t>
  </si>
  <si>
    <t>陈继村水井新建工程</t>
  </si>
  <si>
    <t>改建水井1座、      排水沟等</t>
  </si>
  <si>
    <t>骆铭孙村水井工程</t>
  </si>
  <si>
    <t>新钻机井1座</t>
  </si>
  <si>
    <t>南塘村水井  工程</t>
  </si>
  <si>
    <t>巩固400贫困人口的饮水安全</t>
  </si>
  <si>
    <t>高峰村水井  工程</t>
  </si>
  <si>
    <t>新建水井1座</t>
  </si>
  <si>
    <t>高峰村</t>
  </si>
  <si>
    <t>欧家窝村水井工程</t>
  </si>
  <si>
    <t>改建水井1座，      引水水源改建</t>
  </si>
  <si>
    <t>自来水厂维修养护</t>
  </si>
  <si>
    <t>12个乡镇农村自来水厂维修养护</t>
  </si>
  <si>
    <t>龙泉镇等12个乡镇</t>
  </si>
  <si>
    <t>社门口等村</t>
  </si>
  <si>
    <r>
      <rPr>
        <sz val="10"/>
        <color theme="1"/>
        <rFont val="宋体"/>
        <charset val="134"/>
      </rPr>
      <t>漿</t>
    </r>
    <r>
      <rPr>
        <sz val="10"/>
        <color theme="1"/>
        <rFont val="仿宋_GB2312"/>
        <charset val="134"/>
      </rPr>
      <t>砌石320元/方，土方18元/方</t>
    </r>
  </si>
  <si>
    <t>确保农村自来水工程正常运行及贫困人口安全饮水</t>
  </si>
  <si>
    <t>景湾村大口井改建工程</t>
  </si>
  <si>
    <t>巩固203名贫困人口的饮水安全</t>
  </si>
  <si>
    <t>心安水井改建工程</t>
  </si>
  <si>
    <t>改建水井改建水井1座、新建水池</t>
  </si>
  <si>
    <t>巩固210名贫困人口的饮水安全</t>
  </si>
  <si>
    <t>铁炉井改建  工程</t>
  </si>
  <si>
    <t>改建水井改建水井1座，新建排水沟等</t>
  </si>
  <si>
    <t>巩固150名贫困人口的饮水安全</t>
  </si>
  <si>
    <t>洞水村水井改建工程</t>
  </si>
  <si>
    <t>改建水井改建水井1座，新建机房</t>
  </si>
  <si>
    <t>巩固170名贫困人口的饮水安全</t>
  </si>
  <si>
    <t>定家村水井改建工程</t>
  </si>
  <si>
    <t>齐家村</t>
  </si>
  <si>
    <t>巩固130名贫困人口的饮水安全</t>
  </si>
  <si>
    <t>彭家村水井改建工程</t>
  </si>
  <si>
    <t>巩固98名贫困人口的饮水安全</t>
  </si>
  <si>
    <t>黄庆村水井改建工程</t>
  </si>
  <si>
    <t>巩固56名贫困人口的饮水安全</t>
  </si>
  <si>
    <r>
      <rPr>
        <sz val="10"/>
        <color theme="1"/>
        <rFont val="宋体"/>
        <charset val="134"/>
      </rPr>
      <t>砠</t>
    </r>
    <r>
      <rPr>
        <sz val="10"/>
        <color theme="1"/>
        <rFont val="仿宋_GB2312"/>
        <charset val="134"/>
      </rPr>
      <t>下村水井改建工程</t>
    </r>
  </si>
  <si>
    <t>巩固263名贫困人口的饮水安全</t>
  </si>
  <si>
    <t>郑家村供水  工程</t>
  </si>
  <si>
    <t>建设管网20KM，      供水入户。</t>
  </si>
  <si>
    <t>667元/人</t>
  </si>
  <si>
    <t>巩固900贫困人口的安全饮水</t>
  </si>
  <si>
    <t>黄家舍村供水工程</t>
  </si>
  <si>
    <t>建设管网50KM，     供水入户。</t>
  </si>
  <si>
    <t>434元/人</t>
  </si>
  <si>
    <t>巩固2300贫困人口的安全饮水</t>
  </si>
  <si>
    <t>白杜尧供水工程</t>
  </si>
  <si>
    <t>建设管网40KM，     供水入户。</t>
  </si>
  <si>
    <t>白杜尧</t>
  </si>
  <si>
    <t>452元/人</t>
  </si>
  <si>
    <t>巩固2100贫困人口的安全饮水</t>
  </si>
  <si>
    <t>侯桥村供水工程</t>
  </si>
  <si>
    <t>建设管网42KM，     供水入户。</t>
  </si>
  <si>
    <t>侯桥村</t>
  </si>
  <si>
    <t>油麻岭村供水工程</t>
  </si>
  <si>
    <t>建设管网32KM，     供水入户。</t>
  </si>
  <si>
    <t>583元/人</t>
  </si>
  <si>
    <t>巩固1200贫困人口的安全饮水</t>
  </si>
  <si>
    <t>新圩社区供水工程</t>
  </si>
  <si>
    <t>建设管网65KM，     供水入户。</t>
  </si>
  <si>
    <t>新圩社区</t>
  </si>
  <si>
    <t>432元/人</t>
  </si>
  <si>
    <t>巩固3700贫困人口的安全饮水</t>
  </si>
  <si>
    <t>祖亭下供水  工程</t>
  </si>
  <si>
    <t>建设管网35KM，     供水入户。</t>
  </si>
  <si>
    <t>祖亭下</t>
  </si>
  <si>
    <t>471元/人</t>
  </si>
  <si>
    <t>巩固1700贫困人口的安全饮水</t>
  </si>
  <si>
    <t>潘溪头村供水工程</t>
  </si>
  <si>
    <t>建设管网22KM，     供水入户。</t>
  </si>
  <si>
    <t>潘溪头村</t>
  </si>
  <si>
    <t>382元/人</t>
  </si>
  <si>
    <t>巩固1100贫困人口的安全饮水</t>
  </si>
  <si>
    <t>程家村供水   工程</t>
  </si>
  <si>
    <t>程家</t>
  </si>
  <si>
    <t>350元/人</t>
  </si>
  <si>
    <t>巩固2000贫困人口的安全饮水</t>
  </si>
  <si>
    <t>徐家铺村供水工程</t>
  </si>
  <si>
    <t>建设管网23KM，     供水入户。</t>
  </si>
  <si>
    <t>李进村供水   工程</t>
  </si>
  <si>
    <t>建设管网21KM，     供水入户。</t>
  </si>
  <si>
    <t>李进村</t>
  </si>
  <si>
    <t>600元/人</t>
  </si>
  <si>
    <t>巩固1000贫困人口的安全饮水</t>
  </si>
  <si>
    <t>刘家桥供水  工程</t>
  </si>
  <si>
    <t>建设管网19KM，     供水入户。</t>
  </si>
  <si>
    <t>刘家桥</t>
  </si>
  <si>
    <t>563元/人</t>
  </si>
  <si>
    <t>巩固800贫困人口的安全饮水</t>
  </si>
  <si>
    <t>龙兴供水工程</t>
  </si>
  <si>
    <t>龙兴</t>
  </si>
  <si>
    <t>500元/人</t>
  </si>
  <si>
    <t>青龙村供水  工程</t>
  </si>
  <si>
    <t>建设管网51KM，     供水入户。</t>
  </si>
  <si>
    <t>405元/人</t>
  </si>
  <si>
    <t>梅湾村供水  工程</t>
  </si>
  <si>
    <t>建设管网55KM，     供水入户。</t>
  </si>
  <si>
    <t>375元/人</t>
  </si>
  <si>
    <t>乐大晚供水工程</t>
  </si>
  <si>
    <t>建设管网25KM，     供水入户。</t>
  </si>
  <si>
    <t>433元/人</t>
  </si>
  <si>
    <t>巩固1500贫困人口的安全饮水</t>
  </si>
  <si>
    <t>蚂蝗洞村供水工程</t>
  </si>
  <si>
    <t>建设管网26KM，     供水入户。</t>
  </si>
  <si>
    <t>朝阳社区</t>
  </si>
  <si>
    <t>巩固1600贫困人口的安全饮水</t>
  </si>
  <si>
    <t>瑶塘窝村供水工程</t>
  </si>
  <si>
    <t>建设管网27KM，     供水入户。</t>
  </si>
  <si>
    <t>秀峰社区</t>
  </si>
  <si>
    <t>421元/人</t>
  </si>
  <si>
    <t>巩固1900贫困人口的安全饮水</t>
  </si>
  <si>
    <t>柏家村供水  工程</t>
  </si>
  <si>
    <t>建设管网10KM，     供水入户。</t>
  </si>
  <si>
    <t>750元/人</t>
  </si>
  <si>
    <t>巩固400贫困人口的安全饮水</t>
  </si>
  <si>
    <t>扒田丘村供水工程</t>
  </si>
  <si>
    <t>建设管网20KM，     供水入户。</t>
  </si>
  <si>
    <t>木山塘村供水工程</t>
  </si>
  <si>
    <t>塘家洞村供水工程</t>
  </si>
  <si>
    <t>423元/人</t>
  </si>
  <si>
    <t>巩固1300贫困人口的安全饮水</t>
  </si>
  <si>
    <t>山里亭村供水工程</t>
  </si>
  <si>
    <t>建设管网DN400管2KM</t>
  </si>
  <si>
    <t>山里亭村</t>
  </si>
  <si>
    <t>307元/人</t>
  </si>
  <si>
    <t>水表采购</t>
  </si>
  <si>
    <t>约20000个水表</t>
  </si>
  <si>
    <t>项目实施各乡镇</t>
  </si>
  <si>
    <t>项目实施各村</t>
  </si>
  <si>
    <t>300元/户</t>
  </si>
  <si>
    <t>巩固20000贫困人口的安全饮水</t>
  </si>
  <si>
    <t>管材、管件采购</t>
  </si>
  <si>
    <t>采购管材约47万米</t>
  </si>
  <si>
    <t>267元/户</t>
  </si>
  <si>
    <t>巩固30000贫困人口的安全饮水</t>
  </si>
  <si>
    <t>金陵水库供水工程</t>
  </si>
  <si>
    <t>一、提质改造工程：1.清水池至送水泵房输水管重新铺设400镀锌钢管80米；2.送水泵房至青山脚村加压泵房新增一条DN315PE供水管道 8千米。             二、维修工程：1.主管道维修工程约15千米（；2.消毒设备维修工3台套）；3.更换2台套加压设备30kw)。</t>
  </si>
  <si>
    <t>金陵水厂</t>
  </si>
  <si>
    <t>438元/人</t>
  </si>
  <si>
    <t>巩固45000贫困人口的安全饮水</t>
  </si>
  <si>
    <t>新隆镇水厂工程</t>
  </si>
  <si>
    <t>一、新建工程：水源取水过滤段建设。                                  二、维修工程：1.供水主管8千米；2.消毒设备3台套；3.提水设备2台套；4.厂区围墙维修</t>
  </si>
  <si>
    <t>新隆水厂</t>
  </si>
  <si>
    <t>613元/人</t>
  </si>
  <si>
    <t>巩固8000贫困人口的安全饮水</t>
  </si>
  <si>
    <t>陶岭大坪村供水工程提质</t>
  </si>
  <si>
    <t>水源工程改造、抽水设备采购及安装。</t>
  </si>
  <si>
    <t>2917元/人</t>
  </si>
  <si>
    <t>高山乡水厂工程</t>
  </si>
  <si>
    <t>维修工程：1.取水水源建设；2.消毒设备3台套、增加设备2台套。</t>
  </si>
  <si>
    <t>高山水厂</t>
  </si>
  <si>
    <t>64元/人</t>
  </si>
  <si>
    <t>巩固5000贫困人口的安全饮水</t>
  </si>
  <si>
    <t>石门头村供水工程</t>
  </si>
  <si>
    <t>建设管网32KM。</t>
  </si>
  <si>
    <t>370元/人</t>
  </si>
  <si>
    <t>高山社区供水工程</t>
  </si>
  <si>
    <t>高山社区</t>
  </si>
  <si>
    <t>407元/人</t>
  </si>
  <si>
    <t>巩固2700贫困人口的安全饮水</t>
  </si>
  <si>
    <t>新圩镇水厂工程</t>
  </si>
  <si>
    <t>一、新建工程：水源工程改造。                                            二、维修工程：1.主管维修4千米；2.水泵2台、消毒设备2套。</t>
  </si>
  <si>
    <t>新圩水厂</t>
  </si>
  <si>
    <t>440元/人</t>
  </si>
  <si>
    <t>石羊镇集中供水工程</t>
  </si>
  <si>
    <t>一、新建工程：新增反映沉淀池一座。二、维修工程：1.供水主管维修工程约10千米；2.加压泵房设备维修工程2台套；3.消毒设备维修工程3台套。</t>
  </si>
  <si>
    <t>石羊水厂</t>
  </si>
  <si>
    <t>444元/人</t>
  </si>
  <si>
    <t>巩固9000贫困人口的安全饮水</t>
  </si>
  <si>
    <t>枧头镇水厂工程</t>
  </si>
  <si>
    <t>一、新建工程：水源工程改造（包括尹家凼水源工程改造）。                           二、维修工程；管道维修30KM、消毒设备</t>
  </si>
  <si>
    <t>枧头水厂</t>
  </si>
  <si>
    <t>2078元/人</t>
  </si>
  <si>
    <t>三井镇集中供水工程</t>
  </si>
  <si>
    <t>维修工程：1.主管维修4千米；2.消毒设备2套，水表安装3万人</t>
  </si>
  <si>
    <t>三井水厂</t>
  </si>
  <si>
    <t>278元/人</t>
  </si>
  <si>
    <t>石坠村供水工程提质改造</t>
  </si>
  <si>
    <t>建设管网30KM。</t>
  </si>
  <si>
    <t>3500元/人</t>
  </si>
  <si>
    <t>金盆镇集中供水工程</t>
  </si>
  <si>
    <t>维修工程：1、主管道维修10KM，部分入户管道维修2、青山坪村管网改造</t>
  </si>
  <si>
    <t>金盆水厂</t>
  </si>
  <si>
    <t>986元/人</t>
  </si>
  <si>
    <t>巩固7000贫困人口的安全饮水</t>
  </si>
  <si>
    <t>陈维新村供水工程提质改造</t>
  </si>
  <si>
    <t>陈维新村</t>
  </si>
  <si>
    <t>3889元/人</t>
  </si>
  <si>
    <t>巩固1800贫困人口的安全饮水</t>
  </si>
  <si>
    <t>毛里乡水厂工程</t>
  </si>
  <si>
    <t>维修工程：水泵消毒设备改造,水源工程改造万元，管网延伸村： 上龙珠湾</t>
  </si>
  <si>
    <t>毛里水厂</t>
  </si>
  <si>
    <t>550元/人</t>
  </si>
  <si>
    <t>巩固6000贫困人口的安全饮水</t>
  </si>
  <si>
    <t>冷水井乡水厂工程</t>
  </si>
  <si>
    <t>维修工程：1.主管维修7千米；2.消毒设备维修2台套</t>
  </si>
  <si>
    <t>冷水井水厂</t>
  </si>
  <si>
    <t>肥源水库供水工程</t>
  </si>
  <si>
    <t>维修工程：1.DN400PE供水主管维修工程 2500米； 2.消毒设备维修工程</t>
  </si>
  <si>
    <t>肥源水厂</t>
  </si>
  <si>
    <t>153元/人</t>
  </si>
  <si>
    <t>门楼下村供水工程提质改造</t>
  </si>
  <si>
    <t>新建拦沙池、改造管网21KM。</t>
  </si>
  <si>
    <t>巩固300贫困人口的安全饮水</t>
  </si>
  <si>
    <t>刘家村（梨树源）村供水工程提质改造</t>
  </si>
  <si>
    <t>新建水池、建设管网15KM，供水入户。</t>
  </si>
  <si>
    <t>起头岭村供水工程提质改造</t>
  </si>
  <si>
    <t>新建拦沙池、过滤池、蓄水池、改造管网10KM。</t>
  </si>
  <si>
    <t>950元/人</t>
  </si>
  <si>
    <t>舍子源村供水工程提质改造</t>
  </si>
  <si>
    <t>建设管网21KM。</t>
  </si>
  <si>
    <t>625元/人</t>
  </si>
  <si>
    <t>两江口村自来水修复工程</t>
  </si>
  <si>
    <t>新建拦沙池，110型水管安装40米，       拦水坝修理。</t>
  </si>
  <si>
    <t>两江口</t>
  </si>
  <si>
    <t>250元/人</t>
  </si>
  <si>
    <t>小水干村自来水修复工程</t>
  </si>
  <si>
    <t>新建拦沙池，修复畜水池，更换饮水管，   安装过滤开关</t>
  </si>
  <si>
    <t>小水干</t>
  </si>
  <si>
    <t>175元/人</t>
  </si>
  <si>
    <t>高岱源村自来水修复工程</t>
  </si>
  <si>
    <t>新建拦沙池；更换75管700米，安装排沙阀、排气阀20个</t>
  </si>
  <si>
    <t>高岱源</t>
  </si>
  <si>
    <t>166元/人</t>
  </si>
  <si>
    <t>泥塘村自来水修复工程</t>
  </si>
  <si>
    <t>新建拦沙池，       进水管75管更换，   75管水管更换</t>
  </si>
  <si>
    <t>泥塘</t>
  </si>
  <si>
    <t>青皮源村自来水新建工程</t>
  </si>
  <si>
    <t>新建拦沙池，75管更换</t>
  </si>
  <si>
    <t>青皮源</t>
  </si>
  <si>
    <t>上里源村自来水修复工程</t>
  </si>
  <si>
    <t>上里源</t>
  </si>
  <si>
    <t>鲁塘村自来水修复工程</t>
  </si>
  <si>
    <t>新建拦沙池，      110型水管安装40米，       拦水坝修理。</t>
  </si>
  <si>
    <t>鲁塘</t>
  </si>
  <si>
    <t>竹林坪村自来水修复工程</t>
  </si>
  <si>
    <t>更换饮水管200米，  安装排沙阀、        排气阀20个。</t>
  </si>
  <si>
    <t>枧头镇水子岭村自来水改造工程</t>
  </si>
  <si>
    <t>改造饮水管10000米</t>
  </si>
  <si>
    <t>水子岭</t>
  </si>
  <si>
    <t>巩固500贫困人口的安全饮水</t>
  </si>
  <si>
    <t>玉屏山村自来水提质改造工程</t>
  </si>
  <si>
    <t>水源工程处理、      建设管网25KM。</t>
  </si>
  <si>
    <t>700元/人</t>
  </si>
  <si>
    <t>巩固500人的安全饮水</t>
  </si>
  <si>
    <t>农村危房改造</t>
  </si>
  <si>
    <t>住建局</t>
  </si>
  <si>
    <t>完成17户农村危房改造任务</t>
  </si>
  <si>
    <t>大历县、石古湾、双碧社区、双胜社区、五柳塘、小岗、兴泉、秀峰社区、秀富里等9个行政村</t>
  </si>
  <si>
    <t>3/户</t>
  </si>
  <si>
    <t>解决住房安全保障问题</t>
  </si>
  <si>
    <t>龙泉镇人民政府</t>
  </si>
  <si>
    <t>完成3户农村危房改造任务</t>
  </si>
  <si>
    <t>门楼下村、竹林坪村等2个行政村</t>
  </si>
  <si>
    <t>大坪塘镇人民政府</t>
  </si>
  <si>
    <t>完成14户农村危房改造任务</t>
  </si>
  <si>
    <t>古牛岗村、山水湾村、唐家村、小坪塘村、油麻岭村等5个行政村</t>
  </si>
  <si>
    <t>骥村镇人民政府</t>
  </si>
  <si>
    <t>完成1户农村危房改造任务</t>
  </si>
  <si>
    <t>枧头镇人民政府</t>
  </si>
  <si>
    <t>完成9户农村危房改造任务</t>
  </si>
  <si>
    <t>东山岭、邝家、李家村、上马塘村、陶市社区、田心村等6个行政村</t>
  </si>
  <si>
    <t>金陵镇人民政府</t>
  </si>
  <si>
    <t>樟树下村</t>
  </si>
  <si>
    <t>0.5/户</t>
  </si>
  <si>
    <t>金盆镇人民政府</t>
  </si>
  <si>
    <t>交通项目</t>
  </si>
  <si>
    <t>交通局</t>
  </si>
  <si>
    <t>郑家坪桥</t>
  </si>
  <si>
    <t>桥梁长16米，宽7米</t>
  </si>
  <si>
    <t>陆家</t>
  </si>
  <si>
    <t>3000元/m2</t>
  </si>
  <si>
    <t>改善1500贫困人口安全出行</t>
  </si>
  <si>
    <t>新田县交通运输局</t>
  </si>
  <si>
    <t>新田县农村公路管理站</t>
  </si>
  <si>
    <t>虾落岭桥</t>
  </si>
  <si>
    <t>桥梁长14米，宽7米</t>
  </si>
  <si>
    <t>改善800贫困人口安全出行</t>
  </si>
  <si>
    <t>高坝头桥</t>
  </si>
  <si>
    <t>桥梁长14米，宽6米</t>
  </si>
  <si>
    <t>改善400贫困人口安全出行</t>
  </si>
  <si>
    <t>罗家山桥</t>
  </si>
  <si>
    <t>大历县</t>
  </si>
  <si>
    <t>改善3000贫困人口安全出行</t>
  </si>
  <si>
    <t>坪山一桥</t>
  </si>
  <si>
    <t>桥梁长19米，宽7米</t>
  </si>
  <si>
    <t>坪山</t>
  </si>
  <si>
    <t>改善4500贫困人口安全出行</t>
  </si>
  <si>
    <t>坪山二桥</t>
  </si>
  <si>
    <t>龙眼头桥</t>
  </si>
  <si>
    <t>龙眼头</t>
  </si>
  <si>
    <t>鸡公嘴1桥</t>
  </si>
  <si>
    <t>鸡公嘴</t>
  </si>
  <si>
    <t>改善1200贫困人口安全出行</t>
  </si>
  <si>
    <t>黄家寨桥</t>
  </si>
  <si>
    <t>龙秀</t>
  </si>
  <si>
    <t>两江口桥</t>
  </si>
  <si>
    <t>鸡公嘴2桥</t>
  </si>
  <si>
    <t>C168石田线（石头山-田坠）</t>
  </si>
  <si>
    <t>安保工程、钢护栏1.683km</t>
  </si>
  <si>
    <t>毛里</t>
  </si>
  <si>
    <t>田坠</t>
  </si>
  <si>
    <t>7万元/公里</t>
  </si>
  <si>
    <t>改善850贫困人口安全出行</t>
  </si>
  <si>
    <t>C194三新线（三元头-新塘铺）</t>
  </si>
  <si>
    <t>安保工程、钢护栏1.613km</t>
  </si>
  <si>
    <t>三元头</t>
  </si>
  <si>
    <t>改善780贫困人口安全出行</t>
  </si>
  <si>
    <t>C234石大线（石古凤-大坪头）</t>
  </si>
  <si>
    <t>安保工程、钢护栏1.9km</t>
  </si>
  <si>
    <t>高山</t>
  </si>
  <si>
    <t>C361土加线（土家岭-加冲）</t>
  </si>
  <si>
    <t>安保工程、钢护栏3.931km</t>
  </si>
  <si>
    <t>改善680贫困人口安全出行</t>
  </si>
  <si>
    <t>C367龙水线（Y137-水库坝）</t>
  </si>
  <si>
    <t>安保工程、钢护栏2.387km</t>
  </si>
  <si>
    <t>改善1300贫困人口安全出行</t>
  </si>
  <si>
    <t>C402新金线（新村-金丝岭村）</t>
  </si>
  <si>
    <t>安保工程、钢护栏1.894km</t>
  </si>
  <si>
    <t>五柳塘</t>
  </si>
  <si>
    <t>C190三山线（s323-三元头）</t>
  </si>
  <si>
    <t>安保工程、钢护栏3.857km</t>
  </si>
  <si>
    <t>三元头）</t>
  </si>
  <si>
    <t>改善600贫困人口安全出行</t>
  </si>
  <si>
    <t>C166谢村线(谢竹-村部）</t>
  </si>
  <si>
    <t>安保工程、钢护栏1.423km</t>
  </si>
  <si>
    <t>梅湾</t>
  </si>
  <si>
    <t>改善700贫困人口安全出行</t>
  </si>
  <si>
    <t>Y118茂民线（茂家-罗家山）</t>
  </si>
  <si>
    <t>安保工程、钢护栏10.149km</t>
  </si>
  <si>
    <t>小坪塘</t>
  </si>
  <si>
    <t>9万元/公里</t>
  </si>
  <si>
    <t>改善5000贫困人口安全出行</t>
  </si>
  <si>
    <t>Y378新铁线（五乡圩-加油站）</t>
  </si>
  <si>
    <t>安保工程、钢护栏11.335km</t>
  </si>
  <si>
    <t>Y380大潭线（大岗-潭田学校）</t>
  </si>
  <si>
    <t>安保工程、钢护栏6.681km</t>
  </si>
  <si>
    <t>莲花</t>
  </si>
  <si>
    <t>Y384东龙线（村口-大桥头）</t>
  </si>
  <si>
    <t>安保工程、钢护栏3.827km</t>
  </si>
  <si>
    <t>城塘溪</t>
  </si>
  <si>
    <t>改善1600贫困人口安全出行</t>
  </si>
  <si>
    <t>Y386土农线（土桥坪-土桥坪）</t>
  </si>
  <si>
    <t>安保工程、钢护栏5.754km</t>
  </si>
  <si>
    <t>改善900贫困人口安全出行</t>
  </si>
  <si>
    <t>Y391山大线（山占塘-大古州）</t>
  </si>
  <si>
    <t>安保工程、钢护栏3.789km</t>
  </si>
  <si>
    <t>悟村</t>
  </si>
  <si>
    <t>改善2000贫困人口安全出行</t>
  </si>
  <si>
    <t>Y457石沙线(石羊-沙田）</t>
  </si>
  <si>
    <t>安保工程、钢护栏7.276km</t>
  </si>
  <si>
    <t>沙田</t>
  </si>
  <si>
    <t>改善3500贫困人口安全出行</t>
  </si>
  <si>
    <t>Y633道大线（大窝岭-杨家）</t>
  </si>
  <si>
    <t>安保工程、钢护栏5.512km</t>
  </si>
  <si>
    <t>道塘</t>
  </si>
  <si>
    <t>Y635东东线（新隆-野乐）</t>
  </si>
  <si>
    <t>安保工程、钢护栏2.753km</t>
  </si>
  <si>
    <t>Y637草高线（大凤头-高山）</t>
  </si>
  <si>
    <t>安保工程、钢护栏7.744km</t>
  </si>
  <si>
    <t>大凤头</t>
  </si>
  <si>
    <t>Y640乐乐线（坪山-宏发圩）</t>
  </si>
  <si>
    <t>安保工程、钢护栏4.878km</t>
  </si>
  <si>
    <t>张家湾</t>
  </si>
  <si>
    <t>Y007林老线</t>
  </si>
  <si>
    <t>安保工程、钢护栏3.784km</t>
  </si>
  <si>
    <t>肥溪源</t>
  </si>
  <si>
    <t>改善500贫困人口安全出行</t>
  </si>
  <si>
    <t>Y012徐新线</t>
  </si>
  <si>
    <t>安保工程、钢护栏2.722km</t>
  </si>
  <si>
    <t>刘志孙</t>
  </si>
  <si>
    <t>改善560贫困人口安全出行</t>
  </si>
  <si>
    <t>Y110周梓线</t>
  </si>
  <si>
    <t>安保工程、钢护栏9.815km</t>
  </si>
  <si>
    <t>Y115查下线</t>
  </si>
  <si>
    <t>安保工程、钢护栏7.115km</t>
  </si>
  <si>
    <t>星塘</t>
  </si>
  <si>
    <t>改善1800贫困人口安全出行</t>
  </si>
  <si>
    <t>Y116欧老线</t>
  </si>
  <si>
    <t>安保工程、钢护栏1.008km</t>
  </si>
  <si>
    <t>溪云欧家</t>
  </si>
  <si>
    <t>Y638乐燕线</t>
  </si>
  <si>
    <t>安保工程、钢护栏4.542km</t>
  </si>
  <si>
    <t>水落脚</t>
  </si>
  <si>
    <t>Y639油周线</t>
  </si>
  <si>
    <t>安保工程、钢护栏2.941km</t>
  </si>
  <si>
    <t>Y776龙富线</t>
  </si>
  <si>
    <t>安保工程、钢护栏5.238km</t>
  </si>
  <si>
    <t>富上</t>
  </si>
  <si>
    <t>C011新三线</t>
  </si>
  <si>
    <t>安保工程、钢护栏3.685km</t>
  </si>
  <si>
    <t>改善450贫困人口安全出行</t>
  </si>
  <si>
    <t>C044鸡刘线</t>
  </si>
  <si>
    <t>安保工程、钢护栏2.05km</t>
  </si>
  <si>
    <t>东山</t>
  </si>
  <si>
    <t>C075星周线</t>
  </si>
  <si>
    <t>安保工程、钢护栏3.808km</t>
  </si>
  <si>
    <t>C206李新线</t>
  </si>
  <si>
    <t>安保工程、钢护栏2.155km</t>
  </si>
  <si>
    <t>李郁</t>
  </si>
  <si>
    <t>C216青周线</t>
  </si>
  <si>
    <t>安保工程、钢护栏2.401km</t>
  </si>
  <si>
    <t>C217黑大线</t>
  </si>
  <si>
    <t>安保工程、钢护栏2.165km</t>
  </si>
  <si>
    <t>大岭头</t>
  </si>
  <si>
    <t>C235高洞线</t>
  </si>
  <si>
    <t>安保工程、钢护栏2.471km</t>
  </si>
  <si>
    <t>洞水</t>
  </si>
  <si>
    <t>C000石甑源公路</t>
  </si>
  <si>
    <t>安保工程、钢护栏0.8km</t>
  </si>
  <si>
    <t>茂民线</t>
  </si>
  <si>
    <r>
      <rPr>
        <sz val="10"/>
        <color theme="1"/>
        <rFont val="仿宋_GB2312"/>
        <charset val="134"/>
      </rPr>
      <t>路面维修0.785km, 3790</t>
    </r>
    <r>
      <rPr>
        <sz val="10"/>
        <color theme="1"/>
        <rFont val="宋体"/>
        <charset val="134"/>
      </rPr>
      <t>㎡</t>
    </r>
  </si>
  <si>
    <t>160元/m2</t>
  </si>
  <si>
    <t>改善16000贫困人口安全出行</t>
  </si>
  <si>
    <t>大陶线</t>
  </si>
  <si>
    <r>
      <rPr>
        <sz val="10"/>
        <color theme="1"/>
        <rFont val="仿宋_GB2312"/>
        <charset val="134"/>
      </rPr>
      <t>路面维修1.37km,   6680</t>
    </r>
    <r>
      <rPr>
        <sz val="10"/>
        <color theme="1"/>
        <rFont val="宋体"/>
        <charset val="134"/>
      </rPr>
      <t>㎡</t>
    </r>
  </si>
  <si>
    <t>改善25000贫困人口安全出行</t>
  </si>
  <si>
    <t>石甑源钟家公路</t>
  </si>
  <si>
    <r>
      <rPr>
        <sz val="10"/>
        <color theme="1"/>
        <rFont val="仿宋_GB2312"/>
        <charset val="134"/>
      </rPr>
      <t>路面维修1km,2000</t>
    </r>
    <r>
      <rPr>
        <sz val="10"/>
        <color theme="1"/>
        <rFont val="宋体"/>
        <charset val="134"/>
      </rPr>
      <t>㎥</t>
    </r>
    <r>
      <rPr>
        <sz val="10"/>
        <color theme="1"/>
        <rFont val="仿宋_GB2312"/>
        <charset val="134"/>
      </rPr>
      <t>、挡土墙1800</t>
    </r>
    <r>
      <rPr>
        <sz val="10"/>
        <color theme="1"/>
        <rFont val="宋体"/>
        <charset val="134"/>
      </rPr>
      <t>㎥</t>
    </r>
  </si>
  <si>
    <t>160元/m3</t>
  </si>
  <si>
    <t>石甑源罗家厂公路</t>
  </si>
  <si>
    <t>路基、路面1公里</t>
  </si>
  <si>
    <t>油麻岭十八圭公路</t>
  </si>
  <si>
    <t>路基、路面1.1公里</t>
  </si>
  <si>
    <t>油麻岭十八圭</t>
  </si>
  <si>
    <t>改善350贫困人口安全出行</t>
  </si>
  <si>
    <t>三井圩公路</t>
  </si>
  <si>
    <t>路基、路面0.7公里</t>
  </si>
  <si>
    <t>三井圩</t>
  </si>
  <si>
    <t>改善230贫困人口安全出行</t>
  </si>
  <si>
    <t>刘家山村小路</t>
  </si>
  <si>
    <t>路基、路面0.5公里</t>
  </si>
  <si>
    <t>小路</t>
  </si>
  <si>
    <t>60万元/每公里</t>
  </si>
  <si>
    <t>改善200贫困人口安全出行</t>
  </si>
  <si>
    <t>东田至何昌</t>
  </si>
  <si>
    <t>路面3.7公里</t>
  </si>
  <si>
    <t>东田</t>
  </si>
  <si>
    <t>67万元/公里</t>
  </si>
  <si>
    <t>黄公堂至林家源</t>
  </si>
  <si>
    <r>
      <rPr>
        <sz val="10"/>
        <color theme="1"/>
        <rFont val="仿宋_GB2312"/>
        <charset val="134"/>
      </rPr>
      <t>挡土墙6200</t>
    </r>
    <r>
      <rPr>
        <sz val="10"/>
        <color theme="1"/>
        <rFont val="宋体"/>
        <charset val="134"/>
      </rPr>
      <t>㎥</t>
    </r>
  </si>
  <si>
    <t>黄公堂、肥溪源</t>
  </si>
  <si>
    <t>320元/M3</t>
  </si>
  <si>
    <t>两河口至肥溪源</t>
  </si>
  <si>
    <r>
      <rPr>
        <sz val="10"/>
        <color theme="1"/>
        <rFont val="仿宋_GB2312"/>
        <charset val="134"/>
      </rPr>
      <t>挡土墙2100</t>
    </r>
    <r>
      <rPr>
        <sz val="10"/>
        <color theme="1"/>
        <rFont val="宋体"/>
        <charset val="134"/>
      </rPr>
      <t>㎥</t>
    </r>
  </si>
  <si>
    <t>乌龟石至肥源</t>
  </si>
  <si>
    <t>肥源</t>
  </si>
  <si>
    <t>改善300贫困人口安全出行</t>
  </si>
  <si>
    <t>枧头镇大观堡公路</t>
  </si>
  <si>
    <t>路面、挡土墙</t>
  </si>
  <si>
    <t>龙家大院、大观堡</t>
  </si>
  <si>
    <t>140元/M2</t>
  </si>
  <si>
    <t>交通项目（新新公路）</t>
  </si>
  <si>
    <t>公路局</t>
  </si>
  <si>
    <t>新新线（新圩镇-新隆镇）</t>
  </si>
  <si>
    <t>改扩建工程路面部分 项目</t>
  </si>
  <si>
    <t>新圩、新隆</t>
  </si>
  <si>
    <t>新圩等10个行政村</t>
  </si>
  <si>
    <t>178万元/公里</t>
  </si>
  <si>
    <t>改善500名贫困人口安全出行</t>
  </si>
  <si>
    <t>污水处理项目</t>
  </si>
  <si>
    <t>永州市生态环境局新田分局</t>
  </si>
  <si>
    <t>龙泉镇潭田村污水处理工程</t>
  </si>
  <si>
    <t>一体化设备及管网配套设施</t>
  </si>
  <si>
    <t>解决234贫困人口的环境卫生问题</t>
  </si>
  <si>
    <t>龙泉镇石甑源村污水处理工程</t>
  </si>
  <si>
    <t>解决432名贫困人口的环境卫生问题</t>
  </si>
  <si>
    <t>新圩镇三占塘村污水处理工程</t>
  </si>
  <si>
    <t>四格池及管网配套设施</t>
  </si>
  <si>
    <t>解决120名贫困人口的环境卫生问题</t>
  </si>
  <si>
    <t>新圩镇祖亭下村污水处理工程</t>
  </si>
  <si>
    <t>祖亭下村</t>
  </si>
  <si>
    <t>解决130名贫困人口的环境卫生问题</t>
  </si>
  <si>
    <t>新圩镇长富村污水处理工程</t>
  </si>
  <si>
    <t>解决145名贫困人口的环境卫生问题</t>
  </si>
  <si>
    <t>新圩镇兰溪村污水处理工程</t>
  </si>
  <si>
    <t>解决164名贫困人口的环境卫生问题</t>
  </si>
  <si>
    <t>门楼下乡两江口村污水处理工程</t>
  </si>
  <si>
    <t>解决179名贫困人口的环境卫生问题</t>
  </si>
  <si>
    <t>三井镇谈文溪村污水处理工程</t>
  </si>
  <si>
    <t>解决186贫困人口的环境卫生问题</t>
  </si>
  <si>
    <t>门楼下乡鲁塘村污水处理工程</t>
  </si>
  <si>
    <t>解决116名贫困人口的环境卫生问题</t>
  </si>
  <si>
    <t>金盆镇下塘窝村污水处理工程</t>
  </si>
  <si>
    <t>解决410名贫困人口的环境卫生问题</t>
  </si>
  <si>
    <t>金盆镇河山岩村污水处理工程</t>
  </si>
  <si>
    <t>解决230名贫困人口的环境卫生问题</t>
  </si>
  <si>
    <t>金盆镇徐家铺村污水处理工程</t>
  </si>
  <si>
    <t>解决210名贫困人口的环境卫生问题</t>
  </si>
  <si>
    <t>骥村镇黄公塘村污水处理工程</t>
  </si>
  <si>
    <t>枧头镇肖家村污水处理工程</t>
  </si>
  <si>
    <t>肖家村</t>
  </si>
  <si>
    <t>解决280名贫困人口的环境卫生问题</t>
  </si>
  <si>
    <t>大坪塘镇火柴岭村污水处理工程</t>
  </si>
  <si>
    <t>解决100名贫困户的环境卫生问题</t>
  </si>
  <si>
    <t>农村基础设施建设项目</t>
  </si>
  <si>
    <t>黄沙溪村排水沟整修</t>
  </si>
  <si>
    <t>污水沟清淤1500米， 护砌600米</t>
  </si>
  <si>
    <r>
      <rPr>
        <sz val="10"/>
        <color theme="1"/>
        <rFont val="仿宋_GB2312"/>
        <charset val="134"/>
      </rPr>
      <t>人工清淤50元/立方米
砖砌排水沟：116.7元</t>
    </r>
    <r>
      <rPr>
        <sz val="10"/>
        <color theme="1"/>
        <rFont val="宋体"/>
        <charset val="134"/>
      </rPr>
      <t>∕</t>
    </r>
    <r>
      <rPr>
        <sz val="10"/>
        <color theme="1"/>
        <rFont val="仿宋_GB2312"/>
        <charset val="134"/>
      </rPr>
      <t>米</t>
    </r>
  </si>
  <si>
    <t>解决村污水排放，解决20户贫困户排水、提升村民获得感</t>
  </si>
  <si>
    <t>刘家桥村背街小巷硬化</t>
  </si>
  <si>
    <r>
      <rPr>
        <sz val="10"/>
        <color theme="1"/>
        <rFont val="仿宋_GB2312"/>
        <charset val="134"/>
      </rPr>
      <t>背街小巷硬化832</t>
    </r>
    <r>
      <rPr>
        <sz val="10"/>
        <color theme="1"/>
        <rFont val="宋体"/>
        <charset val="134"/>
      </rPr>
      <t>㎡</t>
    </r>
    <r>
      <rPr>
        <sz val="10"/>
        <color theme="1"/>
        <rFont val="仿宋_GB2312"/>
        <charset val="134"/>
      </rPr>
      <t>，砼厚10cm</t>
    </r>
  </si>
  <si>
    <r>
      <rPr>
        <sz val="10"/>
        <color theme="1"/>
        <rFont val="仿宋_GB2312"/>
        <charset val="134"/>
      </rPr>
      <t>混凝土路面：43.67元</t>
    </r>
    <r>
      <rPr>
        <sz val="10"/>
        <color theme="1"/>
        <rFont val="宋体"/>
        <charset val="134"/>
      </rPr>
      <t>∕</t>
    </r>
    <r>
      <rPr>
        <sz val="10"/>
        <color theme="1"/>
        <rFont val="仿宋_GB2312"/>
        <charset val="134"/>
      </rPr>
      <t>平方米</t>
    </r>
  </si>
  <si>
    <t>解决10户贫困户和部分村民出行问题</t>
  </si>
  <si>
    <t>刘家桥村排水沟整修</t>
  </si>
  <si>
    <t>清淤514米，砖砌314米</t>
  </si>
  <si>
    <r>
      <rPr>
        <sz val="10"/>
        <color theme="1"/>
        <rFont val="仿宋_GB2312"/>
        <charset val="134"/>
      </rPr>
      <t>人工清淤50元/立方米
砖砌排水沟：243.5元</t>
    </r>
    <r>
      <rPr>
        <sz val="10"/>
        <color theme="1"/>
        <rFont val="宋体"/>
        <charset val="134"/>
      </rPr>
      <t>∕</t>
    </r>
    <r>
      <rPr>
        <sz val="10"/>
        <color theme="1"/>
        <rFont val="仿宋_GB2312"/>
        <charset val="134"/>
      </rPr>
      <t>米</t>
    </r>
  </si>
  <si>
    <t>解决15户贫困户排水、提升村民获得感</t>
  </si>
  <si>
    <t>梅湾村背街小巷硬化</t>
  </si>
  <si>
    <r>
      <rPr>
        <sz val="10"/>
        <color theme="1"/>
        <rFont val="仿宋_GB2312"/>
        <charset val="134"/>
      </rPr>
      <t>背街小巷硬化3490</t>
    </r>
    <r>
      <rPr>
        <sz val="10"/>
        <color theme="1"/>
        <rFont val="宋体"/>
        <charset val="134"/>
      </rPr>
      <t>㎡</t>
    </r>
    <r>
      <rPr>
        <sz val="10"/>
        <color theme="1"/>
        <rFont val="仿宋_GB2312"/>
        <charset val="134"/>
      </rPr>
      <t>，砼厚10cm</t>
    </r>
  </si>
  <si>
    <t>解决31户贫困户和部分村民出行问题</t>
  </si>
  <si>
    <t>毛里坪社区村组泥结石路</t>
  </si>
  <si>
    <t>碎石基层垫层10CM厚1522.5m2，浆砌石挡土墙100m</t>
  </si>
  <si>
    <t>碎石基层垫层10CM厚18.84元/平方米
浆砌石挡土墙703.14元/米</t>
  </si>
  <si>
    <t>解决26户贫困户和部分村民出行问题</t>
  </si>
  <si>
    <t>潮水铺村消防塘整修</t>
  </si>
  <si>
    <t>消防塘片石护砌110米</t>
  </si>
  <si>
    <t>片石护砌320元/立方米</t>
  </si>
  <si>
    <t>解决15户贫困户和部分村民取水困难，消除安全隐患</t>
  </si>
  <si>
    <t>青龙村排水沟整修</t>
  </si>
  <si>
    <t>清淤1770米，       砖砌140米*2</t>
  </si>
  <si>
    <r>
      <rPr>
        <sz val="10"/>
        <color theme="1"/>
        <rFont val="仿宋_GB2312"/>
        <charset val="134"/>
      </rPr>
      <t>砖砌排水沟：141.6元</t>
    </r>
    <r>
      <rPr>
        <sz val="10"/>
        <color theme="1"/>
        <rFont val="宋体"/>
        <charset val="134"/>
      </rPr>
      <t>∕</t>
    </r>
    <r>
      <rPr>
        <sz val="10"/>
        <color theme="1"/>
        <rFont val="仿宋_GB2312"/>
        <charset val="134"/>
      </rPr>
      <t>米
人工清淤50元/立方米</t>
    </r>
  </si>
  <si>
    <t>解决9户贫困户排水、提升村民获得感</t>
  </si>
  <si>
    <t>青龙村背街小巷硬化</t>
  </si>
  <si>
    <r>
      <rPr>
        <sz val="10"/>
        <color theme="1"/>
        <rFont val="仿宋_GB2312"/>
        <charset val="134"/>
      </rPr>
      <t>背街小巷硬化1260</t>
    </r>
    <r>
      <rPr>
        <sz val="10"/>
        <color theme="1"/>
        <rFont val="宋体"/>
        <charset val="134"/>
      </rPr>
      <t>㎡</t>
    </r>
    <r>
      <rPr>
        <sz val="10"/>
        <color theme="1"/>
        <rFont val="仿宋_GB2312"/>
        <charset val="134"/>
      </rPr>
      <t>，砼厚10cm</t>
    </r>
  </si>
  <si>
    <t>解决14户贫困户和部分村民出行问题</t>
  </si>
  <si>
    <t>小岗村背街小巷硬化</t>
  </si>
  <si>
    <r>
      <rPr>
        <sz val="10"/>
        <color theme="1"/>
        <rFont val="仿宋_GB2312"/>
        <charset val="134"/>
      </rPr>
      <t>背街小巷硬化3000</t>
    </r>
    <r>
      <rPr>
        <sz val="10"/>
        <color theme="1"/>
        <rFont val="宋体"/>
        <charset val="134"/>
      </rPr>
      <t>㎡</t>
    </r>
    <r>
      <rPr>
        <sz val="10"/>
        <color theme="1"/>
        <rFont val="仿宋_GB2312"/>
        <charset val="134"/>
      </rPr>
      <t>，砼厚10cm</t>
    </r>
  </si>
  <si>
    <t>解决13户贫困户和部分村民出行问题</t>
  </si>
  <si>
    <t>小岗村排水沟整修</t>
  </si>
  <si>
    <t>清淤1500米，       砖砌600米</t>
  </si>
  <si>
    <r>
      <rPr>
        <sz val="10"/>
        <color theme="1"/>
        <rFont val="仿宋_GB2312"/>
        <charset val="134"/>
      </rPr>
      <t>砖砌排水沟：84元</t>
    </r>
    <r>
      <rPr>
        <sz val="10"/>
        <color theme="1"/>
        <rFont val="宋体"/>
        <charset val="134"/>
      </rPr>
      <t>∕</t>
    </r>
    <r>
      <rPr>
        <sz val="10"/>
        <color theme="1"/>
        <rFont val="仿宋_GB2312"/>
        <charset val="134"/>
      </rPr>
      <t>米
人工清淤50元/立方米</t>
    </r>
  </si>
  <si>
    <t>解决村污水排放，解决16户贫困户排水、提升村民获得感</t>
  </si>
  <si>
    <t>石甄源村背街小巷硬化</t>
  </si>
  <si>
    <r>
      <rPr>
        <sz val="10"/>
        <color theme="1"/>
        <rFont val="仿宋_GB2312"/>
        <charset val="134"/>
      </rPr>
      <t>背街小巷硬化2309</t>
    </r>
    <r>
      <rPr>
        <sz val="10"/>
        <color theme="1"/>
        <rFont val="宋体"/>
        <charset val="134"/>
      </rPr>
      <t>㎡</t>
    </r>
    <r>
      <rPr>
        <sz val="10"/>
        <color theme="1"/>
        <rFont val="仿宋_GB2312"/>
        <charset val="134"/>
      </rPr>
      <t>，砼厚10cm</t>
    </r>
  </si>
  <si>
    <t>石甄源村</t>
  </si>
  <si>
    <r>
      <rPr>
        <sz val="10"/>
        <color theme="1"/>
        <rFont val="仿宋_GB2312"/>
        <charset val="134"/>
      </rPr>
      <t>混凝土路面：43元</t>
    </r>
    <r>
      <rPr>
        <sz val="10"/>
        <color theme="1"/>
        <rFont val="宋体"/>
        <charset val="134"/>
      </rPr>
      <t>∕</t>
    </r>
    <r>
      <rPr>
        <sz val="10"/>
        <color theme="1"/>
        <rFont val="仿宋_GB2312"/>
        <charset val="134"/>
      </rPr>
      <t>平方米</t>
    </r>
  </si>
  <si>
    <t>改善村环境问题，提升整体形象，解决15户贫困户和部分村民出行问题</t>
  </si>
  <si>
    <t>陈晚村背街小巷硬化</t>
  </si>
  <si>
    <r>
      <rPr>
        <sz val="10"/>
        <color theme="1"/>
        <rFont val="仿宋_GB2312"/>
        <charset val="134"/>
      </rPr>
      <t>背街小巷碎石垫层10CM1993平方，     硬化2040</t>
    </r>
    <r>
      <rPr>
        <sz val="10"/>
        <color theme="1"/>
        <rFont val="宋体"/>
        <charset val="134"/>
      </rPr>
      <t>㎡</t>
    </r>
  </si>
  <si>
    <t>改善村环境问题，提升整体形象，解决35户贫困户和部分村民出行问题</t>
  </si>
  <si>
    <t>陈晚村排水沟整修</t>
  </si>
  <si>
    <t>新建排污沟300M</t>
  </si>
  <si>
    <r>
      <rPr>
        <sz val="10"/>
        <color theme="1"/>
        <rFont val="仿宋_GB2312"/>
        <charset val="134"/>
      </rPr>
      <t>排水沟：418元</t>
    </r>
    <r>
      <rPr>
        <sz val="10"/>
        <color theme="1"/>
        <rFont val="宋体"/>
        <charset val="134"/>
      </rPr>
      <t>∕</t>
    </r>
    <r>
      <rPr>
        <sz val="10"/>
        <color theme="1"/>
        <rFont val="仿宋_GB2312"/>
        <charset val="134"/>
      </rPr>
      <t>米</t>
    </r>
  </si>
  <si>
    <t>解决20户贫困户排水、提升村民获得感</t>
  </si>
  <si>
    <t>徐家铺村排水沟护砌</t>
  </si>
  <si>
    <t>片石护砌75米</t>
  </si>
  <si>
    <r>
      <rPr>
        <sz val="10"/>
        <color theme="1"/>
        <rFont val="仿宋_GB2312"/>
        <charset val="134"/>
      </rPr>
      <t>片石护砌排水沟：918元</t>
    </r>
    <r>
      <rPr>
        <sz val="10"/>
        <color theme="1"/>
        <rFont val="宋体"/>
        <charset val="134"/>
      </rPr>
      <t>∕</t>
    </r>
    <r>
      <rPr>
        <sz val="10"/>
        <color theme="1"/>
        <rFont val="仿宋_GB2312"/>
        <charset val="134"/>
      </rPr>
      <t>米</t>
    </r>
  </si>
  <si>
    <t>徐家铺村排水沟整修</t>
  </si>
  <si>
    <t>清淤960M，砖砌360M</t>
  </si>
  <si>
    <r>
      <rPr>
        <sz val="10"/>
        <color theme="1"/>
        <rFont val="仿宋_GB2312"/>
        <charset val="134"/>
      </rPr>
      <t>砖砌排水沟：99元</t>
    </r>
    <r>
      <rPr>
        <sz val="10"/>
        <color theme="1"/>
        <rFont val="宋体"/>
        <charset val="134"/>
      </rPr>
      <t>∕</t>
    </r>
    <r>
      <rPr>
        <sz val="10"/>
        <color theme="1"/>
        <rFont val="仿宋_GB2312"/>
        <charset val="134"/>
      </rPr>
      <t>米
人工清淤50元/立方米</t>
    </r>
  </si>
  <si>
    <t>解决7户贫困户排水、提升村民获得感</t>
  </si>
  <si>
    <t>徐家铺村消防塘整修</t>
  </si>
  <si>
    <t>消防塘护砌16M</t>
  </si>
  <si>
    <t>片石护砌737元/立方米</t>
  </si>
  <si>
    <t>解决10户贫困户和部分村民取水困难，消除安全隐患</t>
  </si>
  <si>
    <t>刘志孙村背街小巷硬化</t>
  </si>
  <si>
    <r>
      <rPr>
        <sz val="10"/>
        <color theme="1"/>
        <rFont val="仿宋_GB2312"/>
        <charset val="134"/>
      </rPr>
      <t>背街小巷硬化1000</t>
    </r>
    <r>
      <rPr>
        <sz val="10"/>
        <color theme="1"/>
        <rFont val="宋体"/>
        <charset val="134"/>
      </rPr>
      <t>㎡</t>
    </r>
    <r>
      <rPr>
        <sz val="10"/>
        <color theme="1"/>
        <rFont val="仿宋_GB2312"/>
        <charset val="134"/>
      </rPr>
      <t>，砼厚10cm</t>
    </r>
  </si>
  <si>
    <t>解决16户贫困户和部分村民出行问题</t>
  </si>
  <si>
    <t>刘志孙村排水沟整修</t>
  </si>
  <si>
    <t>污水沟清淤整修1900M，砖砌960M</t>
  </si>
  <si>
    <r>
      <rPr>
        <sz val="10"/>
        <color theme="1"/>
        <rFont val="仿宋_GB2312"/>
        <charset val="134"/>
      </rPr>
      <t>人工清淤50元/立方米
砖砌排水沟：126.6元</t>
    </r>
    <r>
      <rPr>
        <sz val="10"/>
        <color theme="1"/>
        <rFont val="宋体"/>
        <charset val="134"/>
      </rPr>
      <t>∕</t>
    </r>
    <r>
      <rPr>
        <sz val="10"/>
        <color theme="1"/>
        <rFont val="仿宋_GB2312"/>
        <charset val="134"/>
      </rPr>
      <t>米</t>
    </r>
  </si>
  <si>
    <t>解决30户贫困户排水、提升村民获得感</t>
  </si>
  <si>
    <t>黎家湾村背街小巷硬化</t>
  </si>
  <si>
    <r>
      <rPr>
        <sz val="10"/>
        <color theme="1"/>
        <rFont val="仿宋_GB2312"/>
        <charset val="134"/>
      </rPr>
      <t>背街小巷硬化1832</t>
    </r>
    <r>
      <rPr>
        <sz val="10"/>
        <color theme="1"/>
        <rFont val="宋体"/>
        <charset val="134"/>
      </rPr>
      <t>㎡</t>
    </r>
    <r>
      <rPr>
        <sz val="10"/>
        <color theme="1"/>
        <rFont val="仿宋_GB2312"/>
        <charset val="134"/>
      </rPr>
      <t>，砼厚10cm</t>
    </r>
  </si>
  <si>
    <t>解决18户贫困户和部分村民出行问题</t>
  </si>
  <si>
    <t>黎家湾村排水沟整修</t>
  </si>
  <si>
    <t>污水沟清淤1400M，砖砌1000M</t>
  </si>
  <si>
    <r>
      <rPr>
        <sz val="10"/>
        <color theme="1"/>
        <rFont val="仿宋_GB2312"/>
        <charset val="134"/>
      </rPr>
      <t>人工清淤50元/立方米
砖砌排水沟：103元</t>
    </r>
    <r>
      <rPr>
        <sz val="10"/>
        <color theme="1"/>
        <rFont val="宋体"/>
        <charset val="134"/>
      </rPr>
      <t>∕</t>
    </r>
    <r>
      <rPr>
        <sz val="10"/>
        <color theme="1"/>
        <rFont val="仿宋_GB2312"/>
        <charset val="134"/>
      </rPr>
      <t>米</t>
    </r>
  </si>
  <si>
    <t>解决21户贫困户排水、提升村民获得感</t>
  </si>
  <si>
    <t>山下村背街小巷硬化</t>
  </si>
  <si>
    <r>
      <rPr>
        <sz val="10"/>
        <color theme="1"/>
        <rFont val="仿宋_GB2312"/>
        <charset val="134"/>
      </rPr>
      <t>背街小巷硬化837</t>
    </r>
    <r>
      <rPr>
        <sz val="10"/>
        <color theme="1"/>
        <rFont val="宋体"/>
        <charset val="134"/>
      </rPr>
      <t>㎡</t>
    </r>
    <r>
      <rPr>
        <sz val="10"/>
        <color theme="1"/>
        <rFont val="仿宋_GB2312"/>
        <charset val="134"/>
      </rPr>
      <t>，砼厚10cm</t>
    </r>
  </si>
  <si>
    <t>山下村排水沟整修</t>
  </si>
  <si>
    <t>清淤930米，砖砌270米</t>
  </si>
  <si>
    <r>
      <rPr>
        <sz val="10"/>
        <color theme="1"/>
        <rFont val="仿宋_GB2312"/>
        <charset val="134"/>
      </rPr>
      <t>人工清淤50元/立方米
砖砌排水沟：156元</t>
    </r>
    <r>
      <rPr>
        <sz val="10"/>
        <color theme="1"/>
        <rFont val="宋体"/>
        <charset val="134"/>
      </rPr>
      <t>∕</t>
    </r>
    <r>
      <rPr>
        <sz val="10"/>
        <color theme="1"/>
        <rFont val="仿宋_GB2312"/>
        <charset val="134"/>
      </rPr>
      <t>米</t>
    </r>
  </si>
  <si>
    <t>解决村污水排放，解决14户贫困户排水、提升村民获得感</t>
  </si>
  <si>
    <t>罗家坪村排水沟整修</t>
  </si>
  <si>
    <t>清淤1000米，片石护砌250米</t>
  </si>
  <si>
    <r>
      <rPr>
        <sz val="10"/>
        <color theme="1"/>
        <rFont val="仿宋_GB2312"/>
        <charset val="134"/>
      </rPr>
      <t>人工清淤50元/立方米,片石护砌排水沟：190元</t>
    </r>
    <r>
      <rPr>
        <sz val="10"/>
        <color theme="1"/>
        <rFont val="宋体"/>
        <charset val="134"/>
      </rPr>
      <t>∕</t>
    </r>
    <r>
      <rPr>
        <sz val="10"/>
        <color theme="1"/>
        <rFont val="仿宋_GB2312"/>
        <charset val="134"/>
      </rPr>
      <t>米</t>
    </r>
  </si>
  <si>
    <t>解决8户贫困户排水、提升村民获得感</t>
  </si>
  <si>
    <t>茂家村排水沟整修</t>
  </si>
  <si>
    <t>清淤900米，砖砌220米</t>
  </si>
  <si>
    <r>
      <rPr>
        <sz val="10"/>
        <color theme="1"/>
        <rFont val="仿宋_GB2312"/>
        <charset val="134"/>
      </rPr>
      <t>人工清淤50元/立方米,砖砌排水沟：93元</t>
    </r>
    <r>
      <rPr>
        <sz val="10"/>
        <color theme="1"/>
        <rFont val="宋体"/>
        <charset val="134"/>
      </rPr>
      <t>∕</t>
    </r>
    <r>
      <rPr>
        <sz val="10"/>
        <color theme="1"/>
        <rFont val="仿宋_GB2312"/>
        <charset val="134"/>
      </rPr>
      <t>米</t>
    </r>
  </si>
  <si>
    <t>解决14户贫困户排水、提升村民获得感</t>
  </si>
  <si>
    <t>茂家村背街小巷硬化</t>
  </si>
  <si>
    <r>
      <rPr>
        <sz val="10"/>
        <color theme="1"/>
        <rFont val="仿宋_GB2312"/>
        <charset val="134"/>
      </rPr>
      <t>背街小巷硬化907</t>
    </r>
    <r>
      <rPr>
        <sz val="10"/>
        <color theme="1"/>
        <rFont val="宋体"/>
        <charset val="134"/>
      </rPr>
      <t>㎡</t>
    </r>
    <r>
      <rPr>
        <sz val="10"/>
        <color theme="1"/>
        <rFont val="仿宋_GB2312"/>
        <charset val="134"/>
      </rPr>
      <t>，砼厚10cm</t>
    </r>
  </si>
  <si>
    <t>提升整体形象，解决19户贫困户和部分村民出行问题</t>
  </si>
  <si>
    <t>平乐脚村背街小巷硬化</t>
  </si>
  <si>
    <r>
      <rPr>
        <sz val="10"/>
        <color theme="1"/>
        <rFont val="仿宋_GB2312"/>
        <charset val="134"/>
      </rPr>
      <t>背街小巷硬化670</t>
    </r>
    <r>
      <rPr>
        <sz val="10"/>
        <color theme="1"/>
        <rFont val="宋体"/>
        <charset val="134"/>
      </rPr>
      <t>㎡</t>
    </r>
    <r>
      <rPr>
        <sz val="10"/>
        <color theme="1"/>
        <rFont val="仿宋_GB2312"/>
        <charset val="134"/>
      </rPr>
      <t>，砼厚10cm</t>
    </r>
  </si>
  <si>
    <t>平乐脚村</t>
  </si>
  <si>
    <t>解决12户贫困户和部分村民出行问题</t>
  </si>
  <si>
    <t>平乐脚村消防塘整修</t>
  </si>
  <si>
    <t>清淤420方，护砌58米</t>
  </si>
  <si>
    <t>片石护砌420元/米
机械清淤外运1公里:20元/立方米</t>
  </si>
  <si>
    <t>解决17户贫困户和部分村民取水困难，消除安全隐患</t>
  </si>
  <si>
    <t>谈文溪村排水沟整修</t>
  </si>
  <si>
    <t>清淤900米，片石护砌360米、砖砌100米</t>
  </si>
  <si>
    <r>
      <rPr>
        <sz val="10"/>
        <color theme="1"/>
        <rFont val="仿宋_GB2312"/>
        <charset val="134"/>
      </rPr>
      <t>人工清淤50元/立方米,片石护砌排水沟：284元</t>
    </r>
    <r>
      <rPr>
        <sz val="10"/>
        <color theme="1"/>
        <rFont val="宋体"/>
        <charset val="134"/>
      </rPr>
      <t>∕</t>
    </r>
    <r>
      <rPr>
        <sz val="10"/>
        <color theme="1"/>
        <rFont val="仿宋_GB2312"/>
        <charset val="134"/>
      </rPr>
      <t>米
砖砌排水沟：462元</t>
    </r>
    <r>
      <rPr>
        <sz val="10"/>
        <color theme="1"/>
        <rFont val="宋体"/>
        <charset val="134"/>
      </rPr>
      <t>∕</t>
    </r>
    <r>
      <rPr>
        <sz val="10"/>
        <color theme="1"/>
        <rFont val="仿宋_GB2312"/>
        <charset val="134"/>
      </rPr>
      <t>米</t>
    </r>
  </si>
  <si>
    <t>解决22户贫困户排水、提升村民获得感</t>
  </si>
  <si>
    <t>罗溪村排水沟整修</t>
  </si>
  <si>
    <t>清淤700米，砖砌158米</t>
  </si>
  <si>
    <r>
      <rPr>
        <sz val="10"/>
        <color theme="1"/>
        <rFont val="仿宋_GB2312"/>
        <charset val="134"/>
      </rPr>
      <t>人工清淤50元/立方米
砖砌排水沟：258元</t>
    </r>
    <r>
      <rPr>
        <sz val="10"/>
        <color theme="1"/>
        <rFont val="宋体"/>
        <charset val="134"/>
      </rPr>
      <t>∕</t>
    </r>
    <r>
      <rPr>
        <sz val="10"/>
        <color theme="1"/>
        <rFont val="仿宋_GB2312"/>
        <charset val="134"/>
      </rPr>
      <t>米</t>
    </r>
  </si>
  <si>
    <t>解决12户贫困户排水、提升村民获得感</t>
  </si>
  <si>
    <t>古牛岗村背街小巷硬化</t>
  </si>
  <si>
    <r>
      <rPr>
        <sz val="10"/>
        <color theme="1"/>
        <rFont val="仿宋_GB2312"/>
        <charset val="134"/>
      </rPr>
      <t>背街小巷硬化1000</t>
    </r>
    <r>
      <rPr>
        <sz val="10"/>
        <color theme="1"/>
        <rFont val="宋体"/>
        <charset val="134"/>
      </rPr>
      <t>㎡</t>
    </r>
  </si>
  <si>
    <t>古牛岗村</t>
  </si>
  <si>
    <t>提升整体形象，解决13户贫困户和部分村民出行问题</t>
  </si>
  <si>
    <t>古牛岗村村内排水沟建设</t>
  </si>
  <si>
    <t>清淤2000米，砖砌1320米</t>
  </si>
  <si>
    <r>
      <rPr>
        <sz val="10"/>
        <color theme="1"/>
        <rFont val="仿宋_GB2312"/>
        <charset val="134"/>
      </rPr>
      <t>人工清淤50元/立方米
砖砌排水沟：93元</t>
    </r>
    <r>
      <rPr>
        <sz val="10"/>
        <color theme="1"/>
        <rFont val="宋体"/>
        <charset val="134"/>
      </rPr>
      <t>∕</t>
    </r>
    <r>
      <rPr>
        <sz val="10"/>
        <color theme="1"/>
        <rFont val="仿宋_GB2312"/>
        <charset val="134"/>
      </rPr>
      <t>米</t>
    </r>
  </si>
  <si>
    <t>解决村污水排放，解决31户贫困户排水、提升村民获得感</t>
  </si>
  <si>
    <t>石羊居委会排水沟整修</t>
  </si>
  <si>
    <t>清淤2800米，砖砌350米</t>
  </si>
  <si>
    <r>
      <rPr>
        <sz val="10"/>
        <color theme="1"/>
        <rFont val="仿宋_GB2312"/>
        <charset val="134"/>
      </rPr>
      <t>人工清淤50元/立方米
砖砌排水沟：217元</t>
    </r>
    <r>
      <rPr>
        <sz val="10"/>
        <color theme="1"/>
        <rFont val="宋体"/>
        <charset val="134"/>
      </rPr>
      <t>∕</t>
    </r>
    <r>
      <rPr>
        <sz val="10"/>
        <color theme="1"/>
        <rFont val="仿宋_GB2312"/>
        <charset val="134"/>
      </rPr>
      <t>米</t>
    </r>
  </si>
  <si>
    <t>解决村污水排放，解决18户贫困户排水、提升村民获得感</t>
  </si>
  <si>
    <t>石羊居委会消防塘整修</t>
  </si>
  <si>
    <t>片石护砌21米</t>
  </si>
  <si>
    <t>片石护砌676元/米</t>
  </si>
  <si>
    <t>解决20户贫困户和部分村民取水困难，消除安全隐患</t>
  </si>
  <si>
    <t>石羊居委会背街小巷硬化</t>
  </si>
  <si>
    <r>
      <rPr>
        <sz val="10"/>
        <color theme="1"/>
        <rFont val="仿宋_GB2312"/>
        <charset val="134"/>
      </rPr>
      <t>背街小巷硬化4150</t>
    </r>
    <r>
      <rPr>
        <sz val="10"/>
        <color theme="1"/>
        <rFont val="宋体"/>
        <charset val="134"/>
      </rPr>
      <t>㎡</t>
    </r>
    <r>
      <rPr>
        <sz val="10"/>
        <color theme="1"/>
        <rFont val="仿宋_GB2312"/>
        <charset val="134"/>
      </rPr>
      <t>，砼厚10cm</t>
    </r>
  </si>
  <si>
    <t>厦源村背街小巷硬化及排水沟整修</t>
  </si>
  <si>
    <r>
      <rPr>
        <sz val="10"/>
        <color theme="1"/>
        <rFont val="仿宋_GB2312"/>
        <charset val="134"/>
      </rPr>
      <t>硬化400</t>
    </r>
    <r>
      <rPr>
        <sz val="10"/>
        <color theme="1"/>
        <rFont val="宋体"/>
        <charset val="134"/>
      </rPr>
      <t>㎡</t>
    </r>
    <r>
      <rPr>
        <sz val="10"/>
        <color theme="1"/>
        <rFont val="仿宋_GB2312"/>
        <charset val="134"/>
      </rPr>
      <t>，砼厚10cm
清淤700米，海底700米</t>
    </r>
  </si>
  <si>
    <r>
      <rPr>
        <sz val="10"/>
        <color theme="1"/>
        <rFont val="仿宋_GB2312"/>
        <charset val="134"/>
      </rPr>
      <t>混凝土路面：43.67元</t>
    </r>
    <r>
      <rPr>
        <sz val="10"/>
        <color theme="1"/>
        <rFont val="宋体"/>
        <charset val="134"/>
      </rPr>
      <t>∕</t>
    </r>
    <r>
      <rPr>
        <sz val="10"/>
        <color theme="1"/>
        <rFont val="仿宋_GB2312"/>
        <charset val="134"/>
      </rPr>
      <t>平方米
人工清淤50元/立方米
砼底板396元/立方米</t>
    </r>
  </si>
  <si>
    <t>改善村环境问题，提升整体形象，解决7户贫困户和部分村民出行问题</t>
  </si>
  <si>
    <t>长亭村排水沟整修</t>
  </si>
  <si>
    <t>清淤1000米，海底1000米</t>
  </si>
  <si>
    <t>长亭村</t>
  </si>
  <si>
    <t>人工清淤50元/立方米
砼底板396元/立方米</t>
  </si>
  <si>
    <t>解决村污水排放，解决21户贫困户排水、提升村民获得感</t>
  </si>
  <si>
    <t>临河村排水沟整修</t>
  </si>
  <si>
    <t>清淤1500米，涵管110米</t>
  </si>
  <si>
    <r>
      <rPr>
        <sz val="10"/>
        <color theme="1"/>
        <rFont val="仿宋_GB2312"/>
        <charset val="134"/>
      </rPr>
      <t>人工清淤50元/立方米
DN500砼管：129元</t>
    </r>
    <r>
      <rPr>
        <sz val="10"/>
        <color theme="1"/>
        <rFont val="宋体"/>
        <charset val="134"/>
      </rPr>
      <t>∕</t>
    </r>
    <r>
      <rPr>
        <sz val="10"/>
        <color theme="1"/>
        <rFont val="仿宋_GB2312"/>
        <charset val="134"/>
      </rPr>
      <t>米
DN500砼管：195元</t>
    </r>
    <r>
      <rPr>
        <sz val="10"/>
        <color theme="1"/>
        <rFont val="宋体"/>
        <charset val="134"/>
      </rPr>
      <t>∕</t>
    </r>
    <r>
      <rPr>
        <sz val="10"/>
        <color theme="1"/>
        <rFont val="仿宋_GB2312"/>
        <charset val="134"/>
      </rPr>
      <t>米</t>
    </r>
  </si>
  <si>
    <t>解决村污水排放，解决12户贫困户排水、提升村民获得感</t>
  </si>
  <si>
    <t>神桥村排水沟整修</t>
  </si>
  <si>
    <t>清淤600米，砖砌200米，涵管40米</t>
  </si>
  <si>
    <r>
      <rPr>
        <sz val="10"/>
        <color theme="1"/>
        <rFont val="仿宋_GB2312"/>
        <charset val="134"/>
      </rPr>
      <t>人工清淤50元/立方米
砖砌排水沟：128元</t>
    </r>
    <r>
      <rPr>
        <sz val="10"/>
        <color theme="1"/>
        <rFont val="宋体"/>
        <charset val="134"/>
      </rPr>
      <t>∕</t>
    </r>
    <r>
      <rPr>
        <sz val="10"/>
        <color theme="1"/>
        <rFont val="仿宋_GB2312"/>
        <charset val="134"/>
      </rPr>
      <t>米
DN400砼管：129元</t>
    </r>
    <r>
      <rPr>
        <sz val="10"/>
        <color theme="1"/>
        <rFont val="宋体"/>
        <charset val="134"/>
      </rPr>
      <t>∕</t>
    </r>
    <r>
      <rPr>
        <sz val="10"/>
        <color theme="1"/>
        <rFont val="仿宋_GB2312"/>
        <charset val="134"/>
      </rPr>
      <t>米</t>
    </r>
  </si>
  <si>
    <t>解决村污水排放，解决8户贫困户排水、提升村民获得感</t>
  </si>
  <si>
    <t>神桥村背街小巷硬化及收集点硬化</t>
  </si>
  <si>
    <r>
      <rPr>
        <sz val="10"/>
        <color theme="1"/>
        <rFont val="仿宋_GB2312"/>
        <charset val="134"/>
      </rPr>
      <t>背街小巷硬化642M</t>
    </r>
    <r>
      <rPr>
        <sz val="10"/>
        <color theme="1"/>
        <rFont val="宋体"/>
        <charset val="134"/>
      </rPr>
      <t>²</t>
    </r>
    <r>
      <rPr>
        <sz val="10"/>
        <color theme="1"/>
        <rFont val="仿宋_GB2312"/>
        <charset val="134"/>
      </rPr>
      <t>，砼厚10cm新建集中收集点3个</t>
    </r>
  </si>
  <si>
    <r>
      <rPr>
        <sz val="10"/>
        <color theme="1"/>
        <rFont val="仿宋_GB2312"/>
        <charset val="134"/>
      </rPr>
      <t>混凝土路面：43.67元</t>
    </r>
    <r>
      <rPr>
        <sz val="10"/>
        <color theme="1"/>
        <rFont val="宋体"/>
        <charset val="134"/>
      </rPr>
      <t>∕</t>
    </r>
    <r>
      <rPr>
        <sz val="10"/>
        <color theme="1"/>
        <rFont val="仿宋_GB2312"/>
        <charset val="134"/>
      </rPr>
      <t>平方米新建收集点：2500元/个</t>
    </r>
  </si>
  <si>
    <t>解决6户贫困户和部分村民出行问题</t>
  </si>
  <si>
    <t>龙会寺社区排水沟整修</t>
  </si>
  <si>
    <t>清淤1600米、砖砌400米、片石护砌320米，涵管32米</t>
  </si>
  <si>
    <r>
      <rPr>
        <sz val="10"/>
        <color theme="1"/>
        <rFont val="仿宋_GB2312"/>
        <charset val="134"/>
      </rPr>
      <t>人工清淤50元/立方米
片石护砌排水沟：320元</t>
    </r>
    <r>
      <rPr>
        <sz val="10"/>
        <color theme="1"/>
        <rFont val="宋体"/>
        <charset val="134"/>
      </rPr>
      <t>∕</t>
    </r>
    <r>
      <rPr>
        <sz val="10"/>
        <color theme="1"/>
        <rFont val="仿宋_GB2312"/>
        <charset val="134"/>
      </rPr>
      <t>米
砖砌排水沟：210元</t>
    </r>
    <r>
      <rPr>
        <sz val="10"/>
        <color theme="1"/>
        <rFont val="宋体"/>
        <charset val="134"/>
      </rPr>
      <t>∕</t>
    </r>
    <r>
      <rPr>
        <sz val="10"/>
        <color theme="1"/>
        <rFont val="仿宋_GB2312"/>
        <charset val="134"/>
      </rPr>
      <t>米
DN300砼管：100元</t>
    </r>
    <r>
      <rPr>
        <sz val="10"/>
        <color theme="1"/>
        <rFont val="宋体"/>
        <charset val="134"/>
      </rPr>
      <t>∕</t>
    </r>
    <r>
      <rPr>
        <sz val="10"/>
        <color theme="1"/>
        <rFont val="仿宋_GB2312"/>
        <charset val="134"/>
      </rPr>
      <t>米</t>
    </r>
  </si>
  <si>
    <t>解决19户贫困户排水、提升村民获得感</t>
  </si>
  <si>
    <t>龙会寺社区背街小巷硬化</t>
  </si>
  <si>
    <r>
      <rPr>
        <sz val="10"/>
        <color theme="1"/>
        <rFont val="仿宋_GB2312"/>
        <charset val="134"/>
      </rPr>
      <t>背街小巷硬化1100</t>
    </r>
    <r>
      <rPr>
        <sz val="10"/>
        <color theme="1"/>
        <rFont val="宋体"/>
        <charset val="134"/>
      </rPr>
      <t>㎡</t>
    </r>
    <r>
      <rPr>
        <sz val="10"/>
        <color theme="1"/>
        <rFont val="仿宋_GB2312"/>
        <charset val="134"/>
      </rPr>
      <t>，砼厚10cm</t>
    </r>
  </si>
  <si>
    <t>山田湾村背街小巷硬化</t>
  </si>
  <si>
    <r>
      <rPr>
        <sz val="10"/>
        <color theme="1"/>
        <rFont val="仿宋_GB2312"/>
        <charset val="134"/>
      </rPr>
      <t>背街小巷硬化3100M</t>
    </r>
    <r>
      <rPr>
        <sz val="10"/>
        <color theme="1"/>
        <rFont val="宋体"/>
        <charset val="134"/>
      </rPr>
      <t>²</t>
    </r>
    <r>
      <rPr>
        <sz val="10"/>
        <color theme="1"/>
        <rFont val="仿宋_GB2312"/>
        <charset val="134"/>
      </rPr>
      <t>，砼厚10cm</t>
    </r>
  </si>
  <si>
    <t>改善村环境问题，提升整体形象，解决27户贫困户和部分村民出行问题</t>
  </si>
  <si>
    <t>山田湾村排水沟整修</t>
  </si>
  <si>
    <t>清淤1800米，砖砌300米</t>
  </si>
  <si>
    <r>
      <rPr>
        <sz val="10"/>
        <color theme="1"/>
        <rFont val="仿宋_GB2312"/>
        <charset val="134"/>
      </rPr>
      <t>人工清淤50元/立方米
砖砌排水沟：123元</t>
    </r>
    <r>
      <rPr>
        <sz val="10"/>
        <color theme="1"/>
        <rFont val="宋体"/>
        <charset val="134"/>
      </rPr>
      <t>∕</t>
    </r>
    <r>
      <rPr>
        <sz val="10"/>
        <color theme="1"/>
        <rFont val="仿宋_GB2312"/>
        <charset val="134"/>
      </rPr>
      <t>米</t>
    </r>
  </si>
  <si>
    <t>解决村污水排放，解决11户贫困户排水、提升村民获得感</t>
  </si>
  <si>
    <t>老夏荣排水沟整修</t>
  </si>
  <si>
    <t>清淤2600米，片石修补80米，砖砌100米</t>
  </si>
  <si>
    <t>老夏荣</t>
  </si>
  <si>
    <r>
      <rPr>
        <sz val="10"/>
        <color theme="1"/>
        <rFont val="仿宋_GB2312"/>
        <charset val="134"/>
      </rPr>
      <t>人工清淤50元/立方米
片石护砌排水沟：320元</t>
    </r>
    <r>
      <rPr>
        <sz val="10"/>
        <color theme="1"/>
        <rFont val="宋体"/>
        <charset val="134"/>
      </rPr>
      <t>∕</t>
    </r>
    <r>
      <rPr>
        <sz val="10"/>
        <color theme="1"/>
        <rFont val="仿宋_GB2312"/>
        <charset val="134"/>
      </rPr>
      <t>立方米
砖砌排水沟：210元</t>
    </r>
    <r>
      <rPr>
        <sz val="10"/>
        <color theme="1"/>
        <rFont val="宋体"/>
        <charset val="134"/>
      </rPr>
      <t>∕</t>
    </r>
    <r>
      <rPr>
        <sz val="10"/>
        <color theme="1"/>
        <rFont val="仿宋_GB2312"/>
        <charset val="134"/>
      </rPr>
      <t>立方米</t>
    </r>
  </si>
  <si>
    <t>解决23户贫困户排水、提升村民获得感</t>
  </si>
  <si>
    <t>老夏荣背街小巷硬化</t>
  </si>
  <si>
    <r>
      <rPr>
        <sz val="10"/>
        <color theme="1"/>
        <rFont val="仿宋_GB2312"/>
        <charset val="134"/>
      </rPr>
      <t>背街小巷硬化1250</t>
    </r>
    <r>
      <rPr>
        <sz val="10"/>
        <color theme="1"/>
        <rFont val="宋体"/>
        <charset val="134"/>
      </rPr>
      <t>㎡</t>
    </r>
    <r>
      <rPr>
        <sz val="10"/>
        <color theme="1"/>
        <rFont val="仿宋_GB2312"/>
        <charset val="134"/>
      </rPr>
      <t>，砼厚10cm</t>
    </r>
  </si>
  <si>
    <t>解决11户贫困户和部分村民出行问题</t>
  </si>
  <si>
    <t>枧头居委会排水沟整修</t>
  </si>
  <si>
    <t>清淤1500米，砖砌600米</t>
  </si>
  <si>
    <r>
      <rPr>
        <sz val="10"/>
        <color theme="1"/>
        <rFont val="仿宋_GB2312"/>
        <charset val="134"/>
      </rPr>
      <t>人工清淤50元/立方米
砖砌排水沟：275元</t>
    </r>
    <r>
      <rPr>
        <sz val="10"/>
        <color theme="1"/>
        <rFont val="宋体"/>
        <charset val="134"/>
      </rPr>
      <t>∕</t>
    </r>
    <r>
      <rPr>
        <sz val="10"/>
        <color theme="1"/>
        <rFont val="仿宋_GB2312"/>
        <charset val="134"/>
      </rPr>
      <t>米</t>
    </r>
  </si>
  <si>
    <t>云溪欧家村背街小巷硬化</t>
  </si>
  <si>
    <r>
      <rPr>
        <sz val="10"/>
        <color theme="1"/>
        <rFont val="仿宋_GB2312"/>
        <charset val="134"/>
      </rPr>
      <t>背街小巷硬化2625M</t>
    </r>
    <r>
      <rPr>
        <sz val="10"/>
        <color theme="1"/>
        <rFont val="宋体"/>
        <charset val="134"/>
      </rPr>
      <t>²</t>
    </r>
    <r>
      <rPr>
        <sz val="10"/>
        <color theme="1"/>
        <rFont val="仿宋_GB2312"/>
        <charset val="134"/>
      </rPr>
      <t>，砼厚10cm</t>
    </r>
  </si>
  <si>
    <t>云溪欧家村</t>
  </si>
  <si>
    <t>解决21户贫困户和部分村民出行问题</t>
  </si>
  <si>
    <t>云溪欧家村排水沟整修</t>
  </si>
  <si>
    <t>清淤1800米，砖砌640米</t>
  </si>
  <si>
    <r>
      <rPr>
        <sz val="10"/>
        <color theme="1"/>
        <rFont val="仿宋_GB2312"/>
        <charset val="134"/>
      </rPr>
      <t>人工清淤50元/立方米
砖砌排水沟：210元</t>
    </r>
    <r>
      <rPr>
        <sz val="10"/>
        <color theme="1"/>
        <rFont val="宋体"/>
        <charset val="134"/>
      </rPr>
      <t>∕</t>
    </r>
    <r>
      <rPr>
        <sz val="10"/>
        <color theme="1"/>
        <rFont val="仿宋_GB2312"/>
        <charset val="134"/>
      </rPr>
      <t>米</t>
    </r>
  </si>
  <si>
    <t>龙家大院村收集点建设</t>
  </si>
  <si>
    <t>新建集中收集点6个</t>
  </si>
  <si>
    <t>新建收集点：2800元/个</t>
  </si>
  <si>
    <t>解决18户贫困户直接问题，提升群众满意度</t>
  </si>
  <si>
    <t>龙家大院村排水沟整修</t>
  </si>
  <si>
    <t>清淤1200米，砖砌1000米</t>
  </si>
  <si>
    <t>解决16户贫困户排水、提升村民获得感</t>
  </si>
  <si>
    <t>龙家大院村消防塘整修</t>
  </si>
  <si>
    <t>机械清淤120方，片石护砌15米</t>
  </si>
  <si>
    <t>片石护砌320元/立方米
机械清淤外运1公里:20元/立方米</t>
  </si>
  <si>
    <t>解决16户贫困户和部分村民取水困难，消除安全隐患</t>
  </si>
  <si>
    <t>龙家大院村背街小巷硬化</t>
  </si>
  <si>
    <r>
      <rPr>
        <sz val="10"/>
        <color theme="1"/>
        <rFont val="仿宋_GB2312"/>
        <charset val="134"/>
      </rPr>
      <t>背街小巷硬化814</t>
    </r>
    <r>
      <rPr>
        <sz val="10"/>
        <color theme="1"/>
        <rFont val="宋体"/>
        <charset val="134"/>
      </rPr>
      <t>㎡</t>
    </r>
    <r>
      <rPr>
        <sz val="10"/>
        <color theme="1"/>
        <rFont val="仿宋_GB2312"/>
        <charset val="134"/>
      </rPr>
      <t>，砼厚10cm</t>
    </r>
  </si>
  <si>
    <t>提升整体形象，解决7户贫困户和部分村民出行问题</t>
  </si>
  <si>
    <t>马场岭村背街小巷硬化</t>
  </si>
  <si>
    <r>
      <rPr>
        <sz val="10"/>
        <color theme="1"/>
        <rFont val="仿宋_GB2312"/>
        <charset val="134"/>
      </rPr>
      <t>背街小巷硬化2000</t>
    </r>
    <r>
      <rPr>
        <sz val="10"/>
        <color theme="1"/>
        <rFont val="宋体"/>
        <charset val="134"/>
      </rPr>
      <t>㎡</t>
    </r>
    <r>
      <rPr>
        <sz val="10"/>
        <color theme="1"/>
        <rFont val="仿宋_GB2312"/>
        <charset val="134"/>
      </rPr>
      <t>，砼厚10cm</t>
    </r>
  </si>
  <si>
    <t>马场岭村排水沟整修</t>
  </si>
  <si>
    <t>清淤700米，砖砌400米</t>
  </si>
  <si>
    <r>
      <rPr>
        <sz val="10"/>
        <color theme="1"/>
        <rFont val="仿宋_GB2312"/>
        <charset val="134"/>
      </rPr>
      <t>人工清淤50元/立方米
砖砌排水沟：240元</t>
    </r>
    <r>
      <rPr>
        <sz val="10"/>
        <color theme="1"/>
        <rFont val="宋体"/>
        <charset val="134"/>
      </rPr>
      <t>∕</t>
    </r>
    <r>
      <rPr>
        <sz val="10"/>
        <color theme="1"/>
        <rFont val="仿宋_GB2312"/>
        <charset val="134"/>
      </rPr>
      <t>米</t>
    </r>
  </si>
  <si>
    <t>解决24户贫困户排水、提升村民获得感</t>
  </si>
  <si>
    <t>大坪塘社区背街小巷硬化及排水沟整修</t>
  </si>
  <si>
    <r>
      <rPr>
        <sz val="10"/>
        <color theme="1"/>
        <rFont val="仿宋_GB2312"/>
        <charset val="134"/>
      </rPr>
      <t>背街小巷硬化4285M</t>
    </r>
    <r>
      <rPr>
        <sz val="10"/>
        <color theme="1"/>
        <rFont val="宋体"/>
        <charset val="134"/>
      </rPr>
      <t>²</t>
    </r>
    <r>
      <rPr>
        <sz val="10"/>
        <color theme="1"/>
        <rFont val="仿宋_GB2312"/>
        <charset val="134"/>
      </rPr>
      <t>，DN400涵管60M</t>
    </r>
  </si>
  <si>
    <t>大坪塘社区</t>
  </si>
  <si>
    <r>
      <rPr>
        <sz val="10"/>
        <color theme="1"/>
        <rFont val="仿宋_GB2312"/>
        <charset val="134"/>
      </rPr>
      <t>混凝土路面：43.67元</t>
    </r>
    <r>
      <rPr>
        <sz val="10"/>
        <color theme="1"/>
        <rFont val="宋体"/>
        <charset val="134"/>
      </rPr>
      <t>∕</t>
    </r>
    <r>
      <rPr>
        <sz val="10"/>
        <color theme="1"/>
        <rFont val="仿宋_GB2312"/>
        <charset val="134"/>
      </rPr>
      <t>平方米
DN400砼管：129.14</t>
    </r>
    <r>
      <rPr>
        <sz val="10"/>
        <color theme="1"/>
        <rFont val="宋体"/>
        <charset val="134"/>
      </rPr>
      <t>∕</t>
    </r>
    <r>
      <rPr>
        <sz val="10"/>
        <color theme="1"/>
        <rFont val="仿宋_GB2312"/>
        <charset val="134"/>
      </rPr>
      <t>米</t>
    </r>
  </si>
  <si>
    <t>解决23户贫困户和部分村民出行问题</t>
  </si>
  <si>
    <t>白杜村排水沟整修</t>
  </si>
  <si>
    <t>DN400涵管82M，砖砌水沟56米</t>
  </si>
  <si>
    <r>
      <rPr>
        <sz val="10"/>
        <color theme="1"/>
        <rFont val="仿宋_GB2312"/>
        <charset val="134"/>
      </rPr>
      <t>DN400砼管：129.14</t>
    </r>
    <r>
      <rPr>
        <sz val="10"/>
        <color theme="1"/>
        <rFont val="宋体"/>
        <charset val="134"/>
      </rPr>
      <t>∕</t>
    </r>
    <r>
      <rPr>
        <sz val="10"/>
        <color theme="1"/>
        <rFont val="仿宋_GB2312"/>
        <charset val="134"/>
      </rPr>
      <t>米
砖砌排水沟：210元</t>
    </r>
    <r>
      <rPr>
        <sz val="10"/>
        <color theme="1"/>
        <rFont val="宋体"/>
        <charset val="134"/>
      </rPr>
      <t>∕</t>
    </r>
    <r>
      <rPr>
        <sz val="10"/>
        <color theme="1"/>
        <rFont val="仿宋_GB2312"/>
        <charset val="134"/>
      </rPr>
      <t>米</t>
    </r>
  </si>
  <si>
    <t>解决10户贫困户排水、提升村民获得感</t>
  </si>
  <si>
    <t>龙溪村背街小巷硬化</t>
  </si>
  <si>
    <r>
      <rPr>
        <sz val="10"/>
        <color theme="1"/>
        <rFont val="仿宋_GB2312"/>
        <charset val="134"/>
      </rPr>
      <t>背街小巷硬化980</t>
    </r>
    <r>
      <rPr>
        <sz val="10"/>
        <color theme="1"/>
        <rFont val="宋体"/>
        <charset val="134"/>
      </rPr>
      <t>㎡</t>
    </r>
    <r>
      <rPr>
        <sz val="10"/>
        <color theme="1"/>
        <rFont val="仿宋_GB2312"/>
        <charset val="134"/>
      </rPr>
      <t>、砼厚10cm，污水沟砖砌46米</t>
    </r>
  </si>
  <si>
    <r>
      <rPr>
        <sz val="10"/>
        <color theme="1"/>
        <rFont val="仿宋_GB2312"/>
        <charset val="134"/>
      </rPr>
      <t>混凝土路面：43.67元</t>
    </r>
    <r>
      <rPr>
        <sz val="10"/>
        <color theme="1"/>
        <rFont val="宋体"/>
        <charset val="134"/>
      </rPr>
      <t>∕</t>
    </r>
    <r>
      <rPr>
        <sz val="10"/>
        <color theme="1"/>
        <rFont val="仿宋_GB2312"/>
        <charset val="134"/>
      </rPr>
      <t>平方米
砖砌排水沟：298元</t>
    </r>
    <r>
      <rPr>
        <sz val="10"/>
        <color theme="1"/>
        <rFont val="宋体"/>
        <charset val="134"/>
      </rPr>
      <t>∕</t>
    </r>
    <r>
      <rPr>
        <sz val="10"/>
        <color theme="1"/>
        <rFont val="仿宋_GB2312"/>
        <charset val="134"/>
      </rPr>
      <t>米</t>
    </r>
  </si>
  <si>
    <t>解决5户贫困户和部分村民出行问题</t>
  </si>
  <si>
    <t>龙井塘村背街小巷硬化</t>
  </si>
  <si>
    <t>解决22户贫困户和部分村民出行问题</t>
  </si>
  <si>
    <t>龙井塘村排水沟整修</t>
  </si>
  <si>
    <t>清淤1100米，砖砌400米</t>
  </si>
  <si>
    <r>
      <rPr>
        <sz val="10"/>
        <color theme="1"/>
        <rFont val="仿宋_GB2312"/>
        <charset val="134"/>
      </rPr>
      <t>人工清淤50元/立方米
砖砌排水沟：145元</t>
    </r>
    <r>
      <rPr>
        <sz val="10"/>
        <color theme="1"/>
        <rFont val="宋体"/>
        <charset val="134"/>
      </rPr>
      <t>∕</t>
    </r>
    <r>
      <rPr>
        <sz val="10"/>
        <color theme="1"/>
        <rFont val="仿宋_GB2312"/>
        <charset val="134"/>
      </rPr>
      <t>米</t>
    </r>
  </si>
  <si>
    <t>门楼下村排水沟整修</t>
  </si>
  <si>
    <r>
      <rPr>
        <sz val="10"/>
        <color theme="1"/>
        <rFont val="仿宋_GB2312"/>
        <charset val="134"/>
      </rPr>
      <t>砖砌427M、片石护砌40米及盖板水沟清淤  380</t>
    </r>
    <r>
      <rPr>
        <sz val="10"/>
        <color theme="1"/>
        <rFont val="宋体"/>
        <charset val="134"/>
      </rPr>
      <t>㎥</t>
    </r>
  </si>
  <si>
    <r>
      <rPr>
        <sz val="10"/>
        <color theme="1"/>
        <rFont val="仿宋_GB2312"/>
        <charset val="134"/>
      </rPr>
      <t>片石护砌、砖砌排水沟及盖板：274元</t>
    </r>
    <r>
      <rPr>
        <sz val="10"/>
        <color theme="1"/>
        <rFont val="宋体"/>
        <charset val="134"/>
      </rPr>
      <t>∕</t>
    </r>
    <r>
      <rPr>
        <sz val="10"/>
        <color theme="1"/>
        <rFont val="仿宋_GB2312"/>
        <charset val="134"/>
      </rPr>
      <t>米
人工清淤50元/立方米</t>
    </r>
  </si>
  <si>
    <t>解决17户贫困户排水、提升村民获得感</t>
  </si>
  <si>
    <t>起头岭村排水沟整修</t>
  </si>
  <si>
    <t>水沟三面光171M</t>
  </si>
  <si>
    <r>
      <rPr>
        <sz val="10"/>
        <color theme="1"/>
        <rFont val="仿宋_GB2312"/>
        <charset val="134"/>
      </rPr>
      <t>人工清淤50元/立方米
片石护砌排水沟：320元</t>
    </r>
    <r>
      <rPr>
        <sz val="10"/>
        <color theme="1"/>
        <rFont val="宋体"/>
        <charset val="134"/>
      </rPr>
      <t>∕</t>
    </r>
    <r>
      <rPr>
        <sz val="10"/>
        <color theme="1"/>
        <rFont val="仿宋_GB2312"/>
        <charset val="134"/>
      </rPr>
      <t>米
砖砌排水沟：210元</t>
    </r>
    <r>
      <rPr>
        <sz val="10"/>
        <color theme="1"/>
        <rFont val="宋体"/>
        <charset val="134"/>
      </rPr>
      <t>∕</t>
    </r>
    <r>
      <rPr>
        <sz val="10"/>
        <color theme="1"/>
        <rFont val="仿宋_GB2312"/>
        <charset val="134"/>
      </rPr>
      <t>米</t>
    </r>
  </si>
  <si>
    <t>起头岭村背街小巷硬化</t>
  </si>
  <si>
    <r>
      <rPr>
        <sz val="10"/>
        <color theme="1"/>
        <rFont val="仿宋_GB2312"/>
        <charset val="134"/>
      </rPr>
      <t>背街小巷硬化1060</t>
    </r>
    <r>
      <rPr>
        <sz val="10"/>
        <color theme="1"/>
        <rFont val="宋体"/>
        <charset val="134"/>
      </rPr>
      <t>㎡</t>
    </r>
    <r>
      <rPr>
        <sz val="10"/>
        <color theme="1"/>
        <rFont val="仿宋_GB2312"/>
        <charset val="134"/>
      </rPr>
      <t>，砼厚10cm</t>
    </r>
  </si>
  <si>
    <t>两江口村排水沟整修</t>
  </si>
  <si>
    <t>砖砌、浆砌石护砌及盖板水沟287M</t>
  </si>
  <si>
    <r>
      <rPr>
        <sz val="10"/>
        <color theme="1"/>
        <rFont val="仿宋_GB2312"/>
        <charset val="134"/>
      </rPr>
      <t>砖砌、浆砌石护砌及盖板水沟
548.8元</t>
    </r>
    <r>
      <rPr>
        <sz val="10"/>
        <color theme="1"/>
        <rFont val="宋体"/>
        <charset val="134"/>
      </rPr>
      <t>∕</t>
    </r>
    <r>
      <rPr>
        <sz val="10"/>
        <color theme="1"/>
        <rFont val="仿宋_GB2312"/>
        <charset val="134"/>
      </rPr>
      <t>米</t>
    </r>
  </si>
  <si>
    <t>乌下村背街小巷硬化</t>
  </si>
  <si>
    <r>
      <rPr>
        <sz val="10"/>
        <color theme="1"/>
        <rFont val="仿宋_GB2312"/>
        <charset val="134"/>
      </rPr>
      <t>背街小巷硬化4140</t>
    </r>
    <r>
      <rPr>
        <sz val="10"/>
        <color theme="1"/>
        <rFont val="宋体"/>
        <charset val="134"/>
      </rPr>
      <t>㎡</t>
    </r>
    <r>
      <rPr>
        <sz val="10"/>
        <color theme="1"/>
        <rFont val="仿宋_GB2312"/>
        <charset val="134"/>
      </rPr>
      <t>，砼厚10cm</t>
    </r>
  </si>
  <si>
    <t>解决40户贫困户和部分村民出行问题</t>
  </si>
  <si>
    <t>骥村社区排水沟整修及背街小巷硬化</t>
  </si>
  <si>
    <r>
      <rPr>
        <sz val="10"/>
        <color theme="1"/>
        <rFont val="仿宋_GB2312"/>
        <charset val="134"/>
      </rPr>
      <t>清淤1200米，砖砌250米，硬化3000</t>
    </r>
    <r>
      <rPr>
        <sz val="10"/>
        <color theme="1"/>
        <rFont val="宋体"/>
        <charset val="134"/>
      </rPr>
      <t>㎡</t>
    </r>
    <r>
      <rPr>
        <sz val="10"/>
        <color theme="1"/>
        <rFont val="仿宋_GB2312"/>
        <charset val="134"/>
      </rPr>
      <t>厚H10cm</t>
    </r>
  </si>
  <si>
    <r>
      <rPr>
        <sz val="10"/>
        <color theme="1"/>
        <rFont val="仿宋_GB2312"/>
        <charset val="134"/>
      </rPr>
      <t>人工清淤50元/立方米
砖砌排水沟：234元</t>
    </r>
    <r>
      <rPr>
        <sz val="10"/>
        <color theme="1"/>
        <rFont val="宋体"/>
        <charset val="134"/>
      </rPr>
      <t>∕</t>
    </r>
    <r>
      <rPr>
        <sz val="10"/>
        <color theme="1"/>
        <rFont val="仿宋_GB2312"/>
        <charset val="134"/>
      </rPr>
      <t>米
混凝土路面：43.67元</t>
    </r>
    <r>
      <rPr>
        <sz val="10"/>
        <color theme="1"/>
        <rFont val="宋体"/>
        <charset val="134"/>
      </rPr>
      <t>∕</t>
    </r>
    <r>
      <rPr>
        <sz val="10"/>
        <color theme="1"/>
        <rFont val="仿宋_GB2312"/>
        <charset val="134"/>
      </rPr>
      <t>平方米</t>
    </r>
  </si>
  <si>
    <t>黄栗山村排水沟整修</t>
  </si>
  <si>
    <t>排污沟清运淤泥60方、水沟海底200米、DN300管涵110米、DN800管涵120米</t>
  </si>
  <si>
    <r>
      <rPr>
        <sz val="9"/>
        <color theme="1"/>
        <rFont val="仿宋_GB2312"/>
        <charset val="134"/>
      </rPr>
      <t>人工清淤50元/立方米,底板 C15砼：396.11/立方米DN300砼管：100.41</t>
    </r>
    <r>
      <rPr>
        <sz val="9"/>
        <color theme="1"/>
        <rFont val="宋体"/>
        <charset val="134"/>
      </rPr>
      <t>∕</t>
    </r>
    <r>
      <rPr>
        <sz val="9"/>
        <color theme="1"/>
        <rFont val="仿宋_GB2312"/>
        <charset val="134"/>
      </rPr>
      <t>米
DN800砼管：294.49</t>
    </r>
    <r>
      <rPr>
        <sz val="9"/>
        <color theme="1"/>
        <rFont val="宋体"/>
        <charset val="134"/>
      </rPr>
      <t>∕</t>
    </r>
    <r>
      <rPr>
        <sz val="9"/>
        <color theme="1"/>
        <rFont val="仿宋_GB2312"/>
        <charset val="134"/>
      </rPr>
      <t>米</t>
    </r>
  </si>
  <si>
    <t>解决11户贫困户排水、提升村民获得感</t>
  </si>
  <si>
    <t>黄栗山村消防塘整修</t>
  </si>
  <si>
    <t>机械清淤650方、仓下田村污水沟砖砌155米</t>
  </si>
  <si>
    <r>
      <rPr>
        <sz val="10"/>
        <color theme="1"/>
        <rFont val="仿宋_GB2312"/>
        <charset val="134"/>
      </rPr>
      <t>机械清淤外运1公里:35元/立方米
砖砌排水沟：210元</t>
    </r>
    <r>
      <rPr>
        <sz val="10"/>
        <color theme="1"/>
        <rFont val="宋体"/>
        <charset val="134"/>
      </rPr>
      <t>∕</t>
    </r>
    <r>
      <rPr>
        <sz val="10"/>
        <color theme="1"/>
        <rFont val="仿宋_GB2312"/>
        <charset val="134"/>
      </rPr>
      <t>米</t>
    </r>
  </si>
  <si>
    <t>解决10户贫困户和部分村民取水困难</t>
  </si>
  <si>
    <t>黄公塘村垃圾收集点建设</t>
  </si>
  <si>
    <t>新建收集点14个</t>
  </si>
  <si>
    <t>收集池点硬化：2800元/个</t>
  </si>
  <si>
    <t>解决15户贫困户直接问题，提升群众满意度</t>
  </si>
  <si>
    <t>黄公塘村背街小巷硬化</t>
  </si>
  <si>
    <r>
      <rPr>
        <sz val="10"/>
        <color theme="1"/>
        <rFont val="仿宋_GB2312"/>
        <charset val="134"/>
      </rPr>
      <t>C25砼、H10CM、4800M</t>
    </r>
    <r>
      <rPr>
        <sz val="10"/>
        <color theme="1"/>
        <rFont val="宋体"/>
        <charset val="134"/>
      </rPr>
      <t>²</t>
    </r>
  </si>
  <si>
    <t>提升整体形象，解决29户贫困户和部分村民出行问题</t>
  </si>
  <si>
    <t>黄公塘村排水沟整修</t>
  </si>
  <si>
    <t>水沟浆砌石220米</t>
  </si>
  <si>
    <r>
      <rPr>
        <sz val="10"/>
        <color theme="1"/>
        <rFont val="仿宋_GB2312"/>
        <charset val="134"/>
      </rPr>
      <t>浆砌石护砌排水沟：255元</t>
    </r>
    <r>
      <rPr>
        <sz val="10"/>
        <color theme="1"/>
        <rFont val="宋体"/>
        <charset val="134"/>
      </rPr>
      <t>∕</t>
    </r>
    <r>
      <rPr>
        <sz val="10"/>
        <color theme="1"/>
        <rFont val="仿宋_GB2312"/>
        <charset val="134"/>
      </rPr>
      <t>米</t>
    </r>
  </si>
  <si>
    <t>下户村排水沟消防塘建设</t>
  </si>
  <si>
    <t>浆砌石119方，砖砌33方</t>
  </si>
  <si>
    <t>红砖护砌210元/立方米,片石护砌320元/立方米</t>
  </si>
  <si>
    <t>解决26个贫困户排水及取水问题，消除安全隐患</t>
  </si>
  <si>
    <t>小源村排水沟消防塘建设</t>
  </si>
  <si>
    <t>浆砌石28m，砖砌96m,清淤2016方</t>
  </si>
  <si>
    <t>小源村</t>
  </si>
  <si>
    <t>人工清淤50元/立方米,红砖护砌496元/立方米
片石护砌290元/立方米</t>
  </si>
  <si>
    <t>解决19个贫困户排水及取水问题，消除安全隐患</t>
  </si>
  <si>
    <t>小源村消防塘整修</t>
  </si>
  <si>
    <t>整修、护栏63米</t>
  </si>
  <si>
    <t>片石护砌290元/立方米</t>
  </si>
  <si>
    <t>解决11户贫困户和部分村民取水困难，消除安全隐患</t>
  </si>
  <si>
    <t>千马坪村排水沟整修及背街小巷硬化</t>
  </si>
  <si>
    <r>
      <rPr>
        <sz val="10"/>
        <color theme="1"/>
        <rFont val="仿宋_GB2312"/>
        <charset val="134"/>
      </rPr>
      <t>水沟砖砌122.5m，背街小巷硬化944M</t>
    </r>
    <r>
      <rPr>
        <sz val="10"/>
        <color theme="1"/>
        <rFont val="宋体"/>
        <charset val="134"/>
      </rPr>
      <t>²</t>
    </r>
  </si>
  <si>
    <r>
      <rPr>
        <sz val="10"/>
        <color theme="1"/>
        <rFont val="仿宋_GB2312"/>
        <charset val="134"/>
      </rPr>
      <t>混凝土路面：43.67元</t>
    </r>
    <r>
      <rPr>
        <sz val="10"/>
        <color theme="1"/>
        <rFont val="宋体"/>
        <charset val="134"/>
      </rPr>
      <t>∕</t>
    </r>
    <r>
      <rPr>
        <sz val="10"/>
        <color theme="1"/>
        <rFont val="仿宋_GB2312"/>
        <charset val="134"/>
      </rPr>
      <t>平方米
砖砌排水沟：339元</t>
    </r>
    <r>
      <rPr>
        <sz val="10"/>
        <color theme="1"/>
        <rFont val="宋体"/>
        <charset val="134"/>
      </rPr>
      <t>∕</t>
    </r>
    <r>
      <rPr>
        <sz val="10"/>
        <color theme="1"/>
        <rFont val="仿宋_GB2312"/>
        <charset val="134"/>
      </rPr>
      <t>米</t>
    </r>
  </si>
  <si>
    <t>千马坪村背街小巷硬化</t>
  </si>
  <si>
    <r>
      <rPr>
        <sz val="10"/>
        <color theme="1"/>
        <rFont val="仿宋_GB2312"/>
        <charset val="134"/>
      </rPr>
      <t>田边村背街小巷硬化800</t>
    </r>
    <r>
      <rPr>
        <sz val="10"/>
        <color theme="1"/>
        <rFont val="宋体"/>
        <charset val="134"/>
      </rPr>
      <t>㎡</t>
    </r>
    <r>
      <rPr>
        <sz val="10"/>
        <color theme="1"/>
        <rFont val="仿宋_GB2312"/>
        <charset val="134"/>
      </rPr>
      <t>，砼厚10cm</t>
    </r>
  </si>
  <si>
    <t>金陵圩村排水沟整修</t>
  </si>
  <si>
    <r>
      <rPr>
        <sz val="10"/>
        <color theme="1"/>
        <rFont val="仿宋_GB2312"/>
        <charset val="134"/>
      </rPr>
      <t>111米水沟砖砌、57.5米片石护砌、2956</t>
    </r>
    <r>
      <rPr>
        <sz val="10"/>
        <color theme="1"/>
        <rFont val="宋体"/>
        <charset val="134"/>
      </rPr>
      <t>㎡</t>
    </r>
    <r>
      <rPr>
        <sz val="10"/>
        <color theme="1"/>
        <rFont val="仿宋_GB2312"/>
        <charset val="134"/>
      </rPr>
      <t>背街小巷硬化</t>
    </r>
  </si>
  <si>
    <r>
      <rPr>
        <sz val="10"/>
        <color theme="1"/>
        <rFont val="仿宋_GB2312"/>
        <charset val="134"/>
      </rPr>
      <t>片石护砌排水沟：320元</t>
    </r>
    <r>
      <rPr>
        <sz val="10"/>
        <color theme="1"/>
        <rFont val="宋体"/>
        <charset val="134"/>
      </rPr>
      <t>∕</t>
    </r>
    <r>
      <rPr>
        <sz val="10"/>
        <color theme="1"/>
        <rFont val="仿宋_GB2312"/>
        <charset val="134"/>
      </rPr>
      <t>立方米
砖砌排水沟：496元</t>
    </r>
    <r>
      <rPr>
        <sz val="10"/>
        <color theme="1"/>
        <rFont val="宋体"/>
        <charset val="134"/>
      </rPr>
      <t>∕</t>
    </r>
    <r>
      <rPr>
        <sz val="10"/>
        <color theme="1"/>
        <rFont val="仿宋_GB2312"/>
        <charset val="134"/>
      </rPr>
      <t>立方米
混凝土路面：43.67元</t>
    </r>
    <r>
      <rPr>
        <sz val="10"/>
        <color theme="1"/>
        <rFont val="宋体"/>
        <charset val="134"/>
      </rPr>
      <t>∕</t>
    </r>
    <r>
      <rPr>
        <sz val="10"/>
        <color theme="1"/>
        <rFont val="仿宋_GB2312"/>
        <charset val="134"/>
      </rPr>
      <t>平方米</t>
    </r>
  </si>
  <si>
    <t>莲花塘村排水沟整修及背街小巷硬化</t>
  </si>
  <si>
    <r>
      <rPr>
        <sz val="10"/>
        <color theme="1"/>
        <rFont val="仿宋_GB2312"/>
        <charset val="134"/>
      </rPr>
      <t>129米水沟专砌，背街小巷硬化2460</t>
    </r>
    <r>
      <rPr>
        <sz val="10"/>
        <color theme="1"/>
        <rFont val="宋体"/>
        <charset val="134"/>
      </rPr>
      <t>㎡</t>
    </r>
  </si>
  <si>
    <r>
      <rPr>
        <sz val="10"/>
        <color theme="1"/>
        <rFont val="仿宋_GB2312"/>
        <charset val="134"/>
      </rPr>
      <t>混凝土路面：43.67元</t>
    </r>
    <r>
      <rPr>
        <sz val="10"/>
        <color theme="1"/>
        <rFont val="宋体"/>
        <charset val="134"/>
      </rPr>
      <t>∕</t>
    </r>
    <r>
      <rPr>
        <sz val="10"/>
        <color theme="1"/>
        <rFont val="仿宋_GB2312"/>
        <charset val="134"/>
      </rPr>
      <t>平方米
砖砌排水沟：496元</t>
    </r>
    <r>
      <rPr>
        <sz val="10"/>
        <color theme="1"/>
        <rFont val="宋体"/>
        <charset val="134"/>
      </rPr>
      <t>∕</t>
    </r>
    <r>
      <rPr>
        <sz val="10"/>
        <color theme="1"/>
        <rFont val="仿宋_GB2312"/>
        <charset val="134"/>
      </rPr>
      <t>立方米</t>
    </r>
  </si>
  <si>
    <t>解决17户贫困户排水、出行</t>
  </si>
  <si>
    <t>陶市社区排水沟修整及背街小巷硬化</t>
  </si>
  <si>
    <r>
      <rPr>
        <sz val="10"/>
        <color theme="1"/>
        <rFont val="仿宋_GB2312"/>
        <charset val="134"/>
      </rPr>
      <t>污水沟海底108</t>
    </r>
    <r>
      <rPr>
        <sz val="10"/>
        <color theme="1"/>
        <rFont val="宋体"/>
        <charset val="134"/>
      </rPr>
      <t>㎥</t>
    </r>
    <r>
      <rPr>
        <sz val="10"/>
        <color theme="1"/>
        <rFont val="仿宋_GB2312"/>
        <charset val="134"/>
      </rPr>
      <t>、砖砌41</t>
    </r>
    <r>
      <rPr>
        <sz val="10"/>
        <color theme="1"/>
        <rFont val="宋体"/>
        <charset val="134"/>
      </rPr>
      <t>㎥</t>
    </r>
    <r>
      <rPr>
        <sz val="10"/>
        <color theme="1"/>
        <rFont val="仿宋_GB2312"/>
        <charset val="134"/>
      </rPr>
      <t>，背街小巷硬化722</t>
    </r>
    <r>
      <rPr>
        <sz val="10"/>
        <color theme="1"/>
        <rFont val="宋体"/>
        <charset val="134"/>
      </rPr>
      <t>㎡</t>
    </r>
  </si>
  <si>
    <r>
      <rPr>
        <sz val="10"/>
        <color theme="1"/>
        <rFont val="仿宋_GB2312"/>
        <charset val="134"/>
      </rPr>
      <t>水泥硬化43.67元/立方米
砖砌排水沟：496元</t>
    </r>
    <r>
      <rPr>
        <sz val="10"/>
        <color theme="1"/>
        <rFont val="宋体"/>
        <charset val="134"/>
      </rPr>
      <t>∕</t>
    </r>
    <r>
      <rPr>
        <sz val="10"/>
        <color theme="1"/>
        <rFont val="仿宋_GB2312"/>
        <charset val="134"/>
      </rPr>
      <t>立方米
底板 C15砼：396.11/立方米</t>
    </r>
  </si>
  <si>
    <t>解决20户贫困户排水、出行</t>
  </si>
  <si>
    <t>洪仁村排水沟整修</t>
  </si>
  <si>
    <t>清淤800M，DN500水泥管90M</t>
  </si>
  <si>
    <r>
      <rPr>
        <sz val="10"/>
        <color theme="1"/>
        <rFont val="仿宋_GB2312"/>
        <charset val="134"/>
      </rPr>
      <t>人工清淤50元/立方米
DN500砼管：195.77元</t>
    </r>
    <r>
      <rPr>
        <sz val="10"/>
        <color theme="1"/>
        <rFont val="宋体"/>
        <charset val="134"/>
      </rPr>
      <t>∕</t>
    </r>
    <r>
      <rPr>
        <sz val="10"/>
        <color theme="1"/>
        <rFont val="仿宋_GB2312"/>
        <charset val="134"/>
      </rPr>
      <t>米</t>
    </r>
  </si>
  <si>
    <t>仁岗村排水沟整修及消防塘整修</t>
  </si>
  <si>
    <r>
      <rPr>
        <sz val="10"/>
        <color theme="1"/>
        <rFont val="仿宋_GB2312"/>
        <charset val="134"/>
      </rPr>
      <t>红砖砌侧墙排水沟122M,清淤500M，底板硬化46</t>
    </r>
    <r>
      <rPr>
        <sz val="10"/>
        <color theme="1"/>
        <rFont val="宋体"/>
        <charset val="134"/>
      </rPr>
      <t>㎥</t>
    </r>
    <r>
      <rPr>
        <sz val="10"/>
        <color theme="1"/>
        <rFont val="仿宋_GB2312"/>
        <charset val="134"/>
      </rPr>
      <t>,消防塘片石护砌29米</t>
    </r>
  </si>
  <si>
    <t>仁岗村</t>
  </si>
  <si>
    <r>
      <rPr>
        <sz val="10"/>
        <color theme="1"/>
        <rFont val="仿宋_GB2312"/>
        <charset val="134"/>
      </rPr>
      <t>砖砌排水沟：152元</t>
    </r>
    <r>
      <rPr>
        <sz val="10"/>
        <color theme="1"/>
        <rFont val="宋体"/>
        <charset val="134"/>
      </rPr>
      <t>∕</t>
    </r>
    <r>
      <rPr>
        <sz val="10"/>
        <color theme="1"/>
        <rFont val="仿宋_GB2312"/>
        <charset val="134"/>
      </rPr>
      <t>米</t>
    </r>
  </si>
  <si>
    <t>仁岗村背街小巷硬化</t>
  </si>
  <si>
    <r>
      <rPr>
        <sz val="10"/>
        <color theme="1"/>
        <rFont val="仿宋_GB2312"/>
        <charset val="134"/>
      </rPr>
      <t>1242</t>
    </r>
    <r>
      <rPr>
        <sz val="10"/>
        <color theme="1"/>
        <rFont val="宋体"/>
        <charset val="134"/>
      </rPr>
      <t>㎡</t>
    </r>
    <r>
      <rPr>
        <sz val="10"/>
        <color theme="1"/>
        <rFont val="仿宋_GB2312"/>
        <charset val="134"/>
      </rPr>
      <t>，砼厚10cm</t>
    </r>
  </si>
  <si>
    <t>仁岗村门背下排水沟整修</t>
  </si>
  <si>
    <t>门背下水沟护砌55M、混凝土管DN500,8M</t>
  </si>
  <si>
    <r>
      <rPr>
        <sz val="10"/>
        <color theme="1"/>
        <rFont val="仿宋_GB2312"/>
        <charset val="134"/>
      </rPr>
      <t>片石护砌、砖砌排水沟：460元</t>
    </r>
    <r>
      <rPr>
        <sz val="10"/>
        <color theme="1"/>
        <rFont val="宋体"/>
        <charset val="134"/>
      </rPr>
      <t>∕</t>
    </r>
    <r>
      <rPr>
        <sz val="10"/>
        <color theme="1"/>
        <rFont val="仿宋_GB2312"/>
        <charset val="134"/>
      </rPr>
      <t>米
DN500砼管：195.77元</t>
    </r>
    <r>
      <rPr>
        <sz val="10"/>
        <color theme="1"/>
        <rFont val="宋体"/>
        <charset val="134"/>
      </rPr>
      <t>∕</t>
    </r>
    <r>
      <rPr>
        <sz val="10"/>
        <color theme="1"/>
        <rFont val="仿宋_GB2312"/>
        <charset val="134"/>
      </rPr>
      <t>米</t>
    </r>
  </si>
  <si>
    <t>仁岗村背街小巷硬化及收集点硬化</t>
  </si>
  <si>
    <r>
      <rPr>
        <sz val="10"/>
        <color theme="1"/>
        <rFont val="仿宋_GB2312"/>
        <charset val="134"/>
      </rPr>
      <t>门背下C25砼硬化515</t>
    </r>
    <r>
      <rPr>
        <sz val="10"/>
        <color theme="1"/>
        <rFont val="宋体"/>
        <charset val="134"/>
      </rPr>
      <t>㎡</t>
    </r>
    <r>
      <rPr>
        <sz val="10"/>
        <color theme="1"/>
        <rFont val="仿宋_GB2312"/>
        <charset val="134"/>
      </rPr>
      <t>、厚10cm,
集中收集点4个</t>
    </r>
  </si>
  <si>
    <r>
      <rPr>
        <sz val="10"/>
        <color theme="1"/>
        <rFont val="仿宋_GB2312"/>
        <charset val="134"/>
      </rPr>
      <t>混凝土路面：43.67元</t>
    </r>
    <r>
      <rPr>
        <sz val="10"/>
        <color theme="1"/>
        <rFont val="宋体"/>
        <charset val="134"/>
      </rPr>
      <t>∕</t>
    </r>
    <r>
      <rPr>
        <sz val="10"/>
        <color theme="1"/>
        <rFont val="仿宋_GB2312"/>
        <charset val="134"/>
      </rPr>
      <t>平方米
新建收集点：2325元/个</t>
    </r>
  </si>
  <si>
    <t>上禾塘村排水沟整修</t>
  </si>
  <si>
    <t>砖砌200M、C25砼硬化244.5平方米</t>
  </si>
  <si>
    <r>
      <rPr>
        <sz val="10"/>
        <color theme="1"/>
        <rFont val="仿宋_GB2312"/>
        <charset val="134"/>
      </rPr>
      <t>混凝土路面：43.67元</t>
    </r>
    <r>
      <rPr>
        <sz val="10"/>
        <color theme="1"/>
        <rFont val="宋体"/>
        <charset val="134"/>
      </rPr>
      <t>∕</t>
    </r>
    <r>
      <rPr>
        <sz val="10"/>
        <color theme="1"/>
        <rFont val="仿宋_GB2312"/>
        <charset val="134"/>
      </rPr>
      <t>平方米
砖砌排水沟：225元</t>
    </r>
    <r>
      <rPr>
        <sz val="10"/>
        <color theme="1"/>
        <rFont val="宋体"/>
        <charset val="134"/>
      </rPr>
      <t>∕</t>
    </r>
    <r>
      <rPr>
        <sz val="10"/>
        <color theme="1"/>
        <rFont val="仿宋_GB2312"/>
        <charset val="134"/>
      </rPr>
      <t>米</t>
    </r>
  </si>
  <si>
    <t>长富村排水沟整修</t>
  </si>
  <si>
    <r>
      <rPr>
        <sz val="10"/>
        <color theme="1"/>
        <rFont val="仿宋_GB2312"/>
        <charset val="134"/>
      </rPr>
      <t>水沟修整348M、C25砼硬化H10CM638.9</t>
    </r>
    <r>
      <rPr>
        <sz val="10"/>
        <color theme="1"/>
        <rFont val="宋体"/>
        <charset val="134"/>
      </rPr>
      <t>㎡</t>
    </r>
    <r>
      <rPr>
        <sz val="10"/>
        <color theme="1"/>
        <rFont val="仿宋_GB2312"/>
        <charset val="134"/>
      </rPr>
      <t>、DN500涵管110米</t>
    </r>
  </si>
  <si>
    <r>
      <rPr>
        <sz val="9"/>
        <color theme="1"/>
        <rFont val="仿宋_GB2312"/>
        <charset val="134"/>
      </rPr>
      <t>片石护砌排水沟：320元</t>
    </r>
    <r>
      <rPr>
        <sz val="9"/>
        <color theme="1"/>
        <rFont val="宋体"/>
        <charset val="134"/>
      </rPr>
      <t>∕</t>
    </r>
    <r>
      <rPr>
        <sz val="9"/>
        <color theme="1"/>
        <rFont val="仿宋_GB2312"/>
        <charset val="134"/>
      </rPr>
      <t>立方米,砖砌排水沟：496元</t>
    </r>
    <r>
      <rPr>
        <sz val="9"/>
        <color theme="1"/>
        <rFont val="宋体"/>
        <charset val="134"/>
      </rPr>
      <t>∕</t>
    </r>
    <r>
      <rPr>
        <sz val="9"/>
        <color theme="1"/>
        <rFont val="仿宋_GB2312"/>
        <charset val="134"/>
      </rPr>
      <t>立方米,混凝土路面：43.67元</t>
    </r>
    <r>
      <rPr>
        <sz val="9"/>
        <color theme="1"/>
        <rFont val="宋体"/>
        <charset val="134"/>
      </rPr>
      <t>∕</t>
    </r>
    <r>
      <rPr>
        <sz val="9"/>
        <color theme="1"/>
        <rFont val="仿宋_GB2312"/>
        <charset val="134"/>
      </rPr>
      <t>平方米,DN500砼管：195.77元</t>
    </r>
    <r>
      <rPr>
        <sz val="9"/>
        <color theme="1"/>
        <rFont val="宋体"/>
        <charset val="134"/>
      </rPr>
      <t>∕</t>
    </r>
    <r>
      <rPr>
        <sz val="9"/>
        <color theme="1"/>
        <rFont val="仿宋_GB2312"/>
        <charset val="134"/>
      </rPr>
      <t>米</t>
    </r>
  </si>
  <si>
    <t>解决18户贫困户排水问题、提升村民获得感</t>
  </si>
  <si>
    <t>长富村背街小巷硬化</t>
  </si>
  <si>
    <r>
      <rPr>
        <sz val="10"/>
        <color theme="1"/>
        <rFont val="仿宋_GB2312"/>
        <charset val="134"/>
      </rPr>
      <t>共30余处2680M</t>
    </r>
    <r>
      <rPr>
        <sz val="10"/>
        <color theme="1"/>
        <rFont val="宋体"/>
        <charset val="134"/>
      </rPr>
      <t>²</t>
    </r>
    <r>
      <rPr>
        <sz val="10"/>
        <color theme="1"/>
        <rFont val="仿宋_GB2312"/>
        <charset val="134"/>
      </rPr>
      <t>，砼厚10cm</t>
    </r>
  </si>
  <si>
    <t>解决20户贫困户和部分村民出行问题</t>
  </si>
  <si>
    <r>
      <rPr>
        <sz val="10"/>
        <color theme="1"/>
        <rFont val="仿宋_GB2312"/>
        <charset val="134"/>
      </rPr>
      <t>清淤235</t>
    </r>
    <r>
      <rPr>
        <sz val="10"/>
        <color theme="1"/>
        <rFont val="宋体"/>
        <charset val="134"/>
      </rPr>
      <t>㎥</t>
    </r>
    <r>
      <rPr>
        <sz val="10"/>
        <color theme="1"/>
        <rFont val="仿宋_GB2312"/>
        <charset val="134"/>
      </rPr>
      <t>，底板硬化7.12</t>
    </r>
    <r>
      <rPr>
        <sz val="10"/>
        <color theme="1"/>
        <rFont val="宋体"/>
        <charset val="134"/>
      </rPr>
      <t>㎥</t>
    </r>
  </si>
  <si>
    <t>人工清淤50元/立方米,砼底板396.11元/立方米</t>
  </si>
  <si>
    <t>新砌红砖水沟2条82米</t>
  </si>
  <si>
    <r>
      <rPr>
        <sz val="10"/>
        <color theme="1"/>
        <rFont val="仿宋_GB2312"/>
        <charset val="134"/>
      </rPr>
      <t>砖砌排水沟：225元</t>
    </r>
    <r>
      <rPr>
        <sz val="10"/>
        <color theme="1"/>
        <rFont val="宋体"/>
        <charset val="134"/>
      </rPr>
      <t>∕</t>
    </r>
    <r>
      <rPr>
        <sz val="10"/>
        <color theme="1"/>
        <rFont val="仿宋_GB2312"/>
        <charset val="134"/>
      </rPr>
      <t>米</t>
    </r>
  </si>
  <si>
    <t>三占塘村排水沟修整及背街小巷硬化</t>
  </si>
  <si>
    <r>
      <rPr>
        <sz val="10"/>
        <color theme="1"/>
        <rFont val="仿宋_GB2312"/>
        <charset val="134"/>
      </rPr>
      <t>水沟修整654m、背街小巷硬化1461</t>
    </r>
    <r>
      <rPr>
        <sz val="10"/>
        <color theme="1"/>
        <rFont val="宋体"/>
        <charset val="134"/>
      </rPr>
      <t>㎡</t>
    </r>
  </si>
  <si>
    <r>
      <rPr>
        <sz val="10"/>
        <color theme="1"/>
        <rFont val="仿宋_GB2312"/>
        <charset val="134"/>
      </rPr>
      <t>混凝土路面：43.67元</t>
    </r>
    <r>
      <rPr>
        <sz val="10"/>
        <color theme="1"/>
        <rFont val="宋体"/>
        <charset val="134"/>
      </rPr>
      <t>∕</t>
    </r>
    <r>
      <rPr>
        <sz val="10"/>
        <color theme="1"/>
        <rFont val="仿宋_GB2312"/>
        <charset val="134"/>
      </rPr>
      <t>平方米        砖砌排水沟：496元</t>
    </r>
    <r>
      <rPr>
        <sz val="10"/>
        <color theme="1"/>
        <rFont val="宋体"/>
        <charset val="134"/>
      </rPr>
      <t>∕</t>
    </r>
    <r>
      <rPr>
        <sz val="10"/>
        <color theme="1"/>
        <rFont val="仿宋_GB2312"/>
        <charset val="134"/>
      </rPr>
      <t>立方米</t>
    </r>
  </si>
  <si>
    <t>解决18户贫困户排水、出行困难，提升群众满意度</t>
  </si>
  <si>
    <t>新圩居委会排水沟修整及背街小巷硬化</t>
  </si>
  <si>
    <r>
      <rPr>
        <sz val="10"/>
        <color theme="1"/>
        <rFont val="仿宋_GB2312"/>
        <charset val="134"/>
      </rPr>
      <t>背街小巷硬化4102.3</t>
    </r>
    <r>
      <rPr>
        <sz val="10"/>
        <color theme="1"/>
        <rFont val="宋体"/>
        <charset val="134"/>
      </rPr>
      <t>㎡</t>
    </r>
    <r>
      <rPr>
        <sz val="10"/>
        <color theme="1"/>
        <rFont val="仿宋_GB2312"/>
        <charset val="134"/>
      </rPr>
      <t>，水沟修整294m</t>
    </r>
  </si>
  <si>
    <r>
      <rPr>
        <sz val="10"/>
        <color theme="1"/>
        <rFont val="仿宋_GB2312"/>
        <charset val="134"/>
      </rPr>
      <t>混凝土路面：43.67元</t>
    </r>
    <r>
      <rPr>
        <sz val="10"/>
        <color theme="1"/>
        <rFont val="宋体"/>
        <charset val="134"/>
      </rPr>
      <t>∕</t>
    </r>
    <r>
      <rPr>
        <sz val="10"/>
        <color theme="1"/>
        <rFont val="仿宋_GB2312"/>
        <charset val="134"/>
      </rPr>
      <t>平方米        砖砌排水沟：496元</t>
    </r>
    <r>
      <rPr>
        <sz val="10"/>
        <color theme="1"/>
        <rFont val="宋体"/>
        <charset val="134"/>
      </rPr>
      <t>∕</t>
    </r>
    <r>
      <rPr>
        <sz val="10"/>
        <color theme="1"/>
        <rFont val="仿宋_GB2312"/>
        <charset val="134"/>
      </rPr>
      <t>立方米
浆砌石排水沟：320元</t>
    </r>
    <r>
      <rPr>
        <sz val="10"/>
        <color theme="1"/>
        <rFont val="宋体"/>
        <charset val="134"/>
      </rPr>
      <t>∕</t>
    </r>
    <r>
      <rPr>
        <sz val="10"/>
        <color theme="1"/>
        <rFont val="仿宋_GB2312"/>
        <charset val="134"/>
      </rPr>
      <t>立方米</t>
    </r>
  </si>
  <si>
    <t>解决28户贫困户排水、出行困难，提升群众满意度</t>
  </si>
  <si>
    <t>新圩居委会排水沟整修</t>
  </si>
  <si>
    <t>排水沟清运、片石修砌256m</t>
  </si>
  <si>
    <t>片石护砌:320元/立方米</t>
  </si>
  <si>
    <t>祖亭下村排水沟修整及背街小巷硬化</t>
  </si>
  <si>
    <r>
      <rPr>
        <sz val="10"/>
        <color theme="1"/>
        <rFont val="仿宋_GB2312"/>
        <charset val="134"/>
      </rPr>
      <t>背街小巷硬化2329</t>
    </r>
    <r>
      <rPr>
        <sz val="10"/>
        <color theme="1"/>
        <rFont val="宋体"/>
        <charset val="134"/>
      </rPr>
      <t>㎡</t>
    </r>
    <r>
      <rPr>
        <sz val="10"/>
        <color theme="1"/>
        <rFont val="仿宋_GB2312"/>
        <charset val="134"/>
      </rPr>
      <t>及水沟片石修整110m</t>
    </r>
  </si>
  <si>
    <r>
      <rPr>
        <sz val="9"/>
        <color theme="1"/>
        <rFont val="仿宋_GB2312"/>
        <charset val="134"/>
      </rPr>
      <t>混凝土路面：43.67元</t>
    </r>
    <r>
      <rPr>
        <sz val="9"/>
        <color theme="1"/>
        <rFont val="宋体"/>
        <charset val="134"/>
      </rPr>
      <t>∕</t>
    </r>
    <r>
      <rPr>
        <sz val="9"/>
        <color theme="1"/>
        <rFont val="仿宋_GB2312"/>
        <charset val="134"/>
      </rPr>
      <t>平方米        浆砌石排水沟：320元</t>
    </r>
    <r>
      <rPr>
        <sz val="9"/>
        <color theme="1"/>
        <rFont val="宋体"/>
        <charset val="134"/>
      </rPr>
      <t>∕</t>
    </r>
    <r>
      <rPr>
        <sz val="9"/>
        <color theme="1"/>
        <rFont val="仿宋_GB2312"/>
        <charset val="134"/>
      </rPr>
      <t>立方米</t>
    </r>
  </si>
  <si>
    <t>解决24户贫困户排水、出行困难，提升群众满意度</t>
  </si>
  <si>
    <t>祖亭下村背街小巷硬化</t>
  </si>
  <si>
    <r>
      <rPr>
        <sz val="10"/>
        <color theme="1"/>
        <rFont val="仿宋_GB2312"/>
        <charset val="134"/>
      </rPr>
      <t>空坪2100</t>
    </r>
    <r>
      <rPr>
        <sz val="10"/>
        <color theme="1"/>
        <rFont val="宋体"/>
        <charset val="134"/>
      </rPr>
      <t>㎡</t>
    </r>
    <r>
      <rPr>
        <sz val="10"/>
        <color theme="1"/>
        <rFont val="仿宋_GB2312"/>
        <charset val="134"/>
      </rPr>
      <t>，砼厚10cm</t>
    </r>
  </si>
  <si>
    <t>解决15户贫困户和部分村民出行问题</t>
  </si>
  <si>
    <t>高山社区背街小巷硬化、排水沟清淤</t>
  </si>
  <si>
    <r>
      <rPr>
        <sz val="10"/>
        <color theme="1"/>
        <rFont val="仿宋_GB2312"/>
        <charset val="134"/>
      </rPr>
      <t>硬化772</t>
    </r>
    <r>
      <rPr>
        <sz val="10"/>
        <color theme="1"/>
        <rFont val="宋体"/>
        <charset val="134"/>
      </rPr>
      <t>㎡</t>
    </r>
    <r>
      <rPr>
        <sz val="10"/>
        <color theme="1"/>
        <rFont val="仿宋_GB2312"/>
        <charset val="134"/>
      </rPr>
      <t>、砼厚10cm，排水沟清淤300</t>
    </r>
    <r>
      <rPr>
        <sz val="10"/>
        <color theme="1"/>
        <rFont val="宋体"/>
        <charset val="134"/>
      </rPr>
      <t>㎥</t>
    </r>
  </si>
  <si>
    <r>
      <rPr>
        <sz val="10"/>
        <color theme="1"/>
        <rFont val="仿宋_GB2312"/>
        <charset val="134"/>
      </rPr>
      <t>混凝土路面：43.67元</t>
    </r>
    <r>
      <rPr>
        <sz val="10"/>
        <color theme="1"/>
        <rFont val="宋体"/>
        <charset val="134"/>
      </rPr>
      <t>∕</t>
    </r>
    <r>
      <rPr>
        <sz val="10"/>
        <color theme="1"/>
        <rFont val="仿宋_GB2312"/>
        <charset val="134"/>
      </rPr>
      <t>平方米
人工清淤50元/立方米</t>
    </r>
  </si>
  <si>
    <t>上坪村背街小巷硬化</t>
  </si>
  <si>
    <r>
      <rPr>
        <sz val="10"/>
        <color theme="1"/>
        <rFont val="仿宋_GB2312"/>
        <charset val="134"/>
      </rPr>
      <t>背街小巷硬化1307</t>
    </r>
    <r>
      <rPr>
        <sz val="10"/>
        <color theme="1"/>
        <rFont val="宋体"/>
        <charset val="134"/>
      </rPr>
      <t>㎡</t>
    </r>
    <r>
      <rPr>
        <sz val="10"/>
        <color theme="1"/>
        <rFont val="仿宋_GB2312"/>
        <charset val="134"/>
      </rPr>
      <t>，砼厚10cm</t>
    </r>
  </si>
  <si>
    <t>解决8户贫困户和部分村民出行问题</t>
  </si>
  <si>
    <t>桐木窝村背街小巷硬化</t>
  </si>
  <si>
    <r>
      <rPr>
        <sz val="10"/>
        <color theme="1"/>
        <rFont val="仿宋_GB2312"/>
        <charset val="134"/>
      </rPr>
      <t>733.44</t>
    </r>
    <r>
      <rPr>
        <sz val="10"/>
        <color theme="1"/>
        <rFont val="宋体"/>
        <charset val="134"/>
      </rPr>
      <t>㎡</t>
    </r>
    <r>
      <rPr>
        <sz val="10"/>
        <color theme="1"/>
        <rFont val="仿宋_GB2312"/>
        <charset val="134"/>
      </rPr>
      <t>，砼厚10cm</t>
    </r>
  </si>
  <si>
    <t>村级基础设施建设项目</t>
  </si>
  <si>
    <t>梅湾村村组道路工程</t>
  </si>
  <si>
    <t>道路长500米</t>
  </si>
  <si>
    <t>30万/KM</t>
  </si>
  <si>
    <t>解决322人(贫困人口60人)出行困难。</t>
  </si>
  <si>
    <t>2019年4月</t>
  </si>
  <si>
    <t>2019年12月</t>
  </si>
  <si>
    <t>上庄村入村大桥两端道路工程</t>
  </si>
  <si>
    <t>水泥硬化入村新大桥两端道路260米</t>
  </si>
  <si>
    <t>10万元</t>
  </si>
  <si>
    <t>改善上庄村交通，解决上庄村161名贫困人口出行难困难。</t>
  </si>
  <si>
    <t>上庄村委</t>
  </si>
  <si>
    <t>挂兰村环境整治项目</t>
  </si>
  <si>
    <t>拆旧房220平方米，建农贸交易平台</t>
  </si>
  <si>
    <t>450元/平方米</t>
  </si>
  <si>
    <t>改变旧村脏乱差面貌，解决109名贫困人口农产品交易场所，人均增收400元。</t>
  </si>
  <si>
    <t>挂兰村委</t>
  </si>
  <si>
    <t>兴泉村村组道路工程</t>
  </si>
  <si>
    <t>道路硬化长870米，宽4米</t>
  </si>
  <si>
    <t>115元/米</t>
  </si>
  <si>
    <t>解决500人(其中贫困人口100人)出行困难。</t>
  </si>
  <si>
    <t>鱼游村新建烤房工程</t>
  </si>
  <si>
    <t>20座烤房</t>
  </si>
  <si>
    <t>解决250亩烤烟问题,80名贫困人口受益,实现人均增收600元/人。</t>
  </si>
  <si>
    <t>鱼游村机耕道工程</t>
  </si>
  <si>
    <t>33元/米</t>
  </si>
  <si>
    <t>解决全村耕地出行运输问题,80名贫困人口受益,实现人均增收400元/人。</t>
  </si>
  <si>
    <t>秀岭水村灌溉渠建设工程</t>
  </si>
  <si>
    <t>老屋场水库至社家坪灌溉渠500米</t>
  </si>
  <si>
    <t>新增灌溉面积200亩，解决100名贫困人口的农业生产问题，人均增收600元。</t>
  </si>
  <si>
    <t>新华社区田家岭机耕道建设</t>
  </si>
  <si>
    <t>机耕道长600米、宽4.5米</t>
  </si>
  <si>
    <t>新华社区</t>
  </si>
  <si>
    <t>84元/米</t>
  </si>
  <si>
    <t>解决40名贫困人口的农业生产问题，全村群众受益。</t>
  </si>
  <si>
    <t>新华社区观音坪村内污水沟盖板工程</t>
  </si>
  <si>
    <t>污水沟长140米，宽1.8米</t>
  </si>
  <si>
    <t>新增水泥硬化路面，解决61贫困人口出行问题及过往学生安全。</t>
  </si>
  <si>
    <t>朝阳社区道路硬化工程</t>
  </si>
  <si>
    <t>1110平方米道路硬化</t>
  </si>
  <si>
    <r>
      <rPr>
        <sz val="10"/>
        <color theme="1"/>
        <rFont val="仿宋_GB2312"/>
        <charset val="134"/>
      </rPr>
      <t>90元/</t>
    </r>
    <r>
      <rPr>
        <sz val="10"/>
        <color theme="1"/>
        <rFont val="宋体"/>
        <charset val="134"/>
      </rPr>
      <t>㎡</t>
    </r>
  </si>
  <si>
    <t>方便2000人的生产生活出行问题,210名贫困人口受益。</t>
  </si>
  <si>
    <t>龙华村村组道路建设项目</t>
  </si>
  <si>
    <t>环村路长1000米宽度3.5米</t>
  </si>
  <si>
    <t>35万元/KM</t>
  </si>
  <si>
    <t>环村路解决龙华彭家自然村35户的出行安全及人居环境卫生整治问题，42名贫困人口受益。</t>
  </si>
  <si>
    <t>龙华村村委</t>
  </si>
  <si>
    <t>龙华村背街小巷硬化项目</t>
  </si>
  <si>
    <t>硬化面积长300米宽3米</t>
  </si>
  <si>
    <t>5万元/KM</t>
  </si>
  <si>
    <t>龙华村背街小巷解决农村人居环境整治问题，42名贫困人口受益。</t>
  </si>
  <si>
    <t>源头村道路工程</t>
  </si>
  <si>
    <t>道路长202米、宽3.5米，护坡长50米（婆婆塘至下历尾公祠段）</t>
  </si>
  <si>
    <t>改善生产生活条件、提升村容村貌，全村1497人受益。</t>
  </si>
  <si>
    <t>源头村村委</t>
  </si>
  <si>
    <t>源头村内背街小巷工程</t>
  </si>
  <si>
    <r>
      <rPr>
        <sz val="10"/>
        <color theme="1"/>
        <rFont val="仿宋_GB2312"/>
        <charset val="134"/>
      </rPr>
      <t>背街小巷工程1000</t>
    </r>
    <r>
      <rPr>
        <sz val="10"/>
        <color theme="1"/>
        <rFont val="宋体"/>
        <charset val="134"/>
      </rPr>
      <t>㎡</t>
    </r>
  </si>
  <si>
    <r>
      <rPr>
        <sz val="10"/>
        <color theme="1"/>
        <rFont val="仿宋_GB2312"/>
        <charset val="134"/>
      </rPr>
      <t>70元/</t>
    </r>
    <r>
      <rPr>
        <sz val="10"/>
        <color theme="1"/>
        <rFont val="宋体"/>
        <charset val="134"/>
      </rPr>
      <t>㎡</t>
    </r>
  </si>
  <si>
    <t>改善生产生活条件、提升村容村貌，全村1497人受益，其中受益贫困人口220人。</t>
  </si>
  <si>
    <r>
      <rPr>
        <sz val="10"/>
        <color theme="1"/>
        <rFont val="仿宋_GB2312"/>
        <charset val="134"/>
      </rPr>
      <t>道路工程700</t>
    </r>
    <r>
      <rPr>
        <sz val="10"/>
        <color theme="1"/>
        <rFont val="宋体"/>
        <charset val="134"/>
      </rPr>
      <t>㎡</t>
    </r>
  </si>
  <si>
    <r>
      <rPr>
        <sz val="10"/>
        <color theme="1"/>
        <rFont val="宋体"/>
        <charset val="134"/>
      </rPr>
      <t>砠</t>
    </r>
    <r>
      <rPr>
        <sz val="10"/>
        <color theme="1"/>
        <rFont val="仿宋_GB2312"/>
        <charset val="134"/>
      </rPr>
      <t>下村背街小巷工程</t>
    </r>
  </si>
  <si>
    <t>背街小巷工程900米</t>
  </si>
  <si>
    <t>95元/米</t>
  </si>
  <si>
    <t>解决人居环境卫生整治问题，受益贫困人口150人。</t>
  </si>
  <si>
    <t>龙泉镇镇镇府</t>
  </si>
  <si>
    <r>
      <rPr>
        <sz val="10"/>
        <color theme="1"/>
        <rFont val="宋体"/>
        <charset val="134"/>
      </rPr>
      <t>砠</t>
    </r>
    <r>
      <rPr>
        <sz val="10"/>
        <color theme="1"/>
        <rFont val="仿宋_GB2312"/>
        <charset val="134"/>
      </rPr>
      <t>下村村委会</t>
    </r>
  </si>
  <si>
    <r>
      <rPr>
        <sz val="10"/>
        <color theme="1"/>
        <rFont val="宋体"/>
        <charset val="134"/>
      </rPr>
      <t>砠</t>
    </r>
    <r>
      <rPr>
        <sz val="10"/>
        <color theme="1"/>
        <rFont val="仿宋_GB2312"/>
        <charset val="134"/>
      </rPr>
      <t>下村烟水配套工程引水渠工程</t>
    </r>
  </si>
  <si>
    <t>引水渠工程200米</t>
  </si>
  <si>
    <t>75元/米</t>
  </si>
  <si>
    <t>解决100亩烟田排洪和灌溉问题，受益贫困人口150人，实现人均增收500元/人。</t>
  </si>
  <si>
    <t>梅溪村道路建设工程</t>
  </si>
  <si>
    <t>约1400平方米</t>
  </si>
  <si>
    <t>梅溪村</t>
  </si>
  <si>
    <t>107元/米</t>
  </si>
  <si>
    <t>解决村民出行问题，贫困户69户，235名贫困人口受益。</t>
  </si>
  <si>
    <t>梅溪村村委会</t>
  </si>
  <si>
    <t>东升岗上自然村环境整治项目</t>
  </si>
  <si>
    <r>
      <rPr>
        <sz val="10"/>
        <color theme="1"/>
        <rFont val="仿宋_GB2312"/>
        <charset val="134"/>
      </rPr>
      <t>垃圾清理运出3000m</t>
    </r>
    <r>
      <rPr>
        <vertAlign val="superscript"/>
        <sz val="10"/>
        <color theme="1"/>
        <rFont val="仿宋_GB2312"/>
        <charset val="134"/>
      </rPr>
      <t>2</t>
    </r>
    <r>
      <rPr>
        <sz val="10"/>
        <color theme="1"/>
        <rFont val="仿宋_GB2312"/>
        <charset val="134"/>
      </rPr>
      <t>。</t>
    </r>
  </si>
  <si>
    <t>东升村</t>
  </si>
  <si>
    <r>
      <rPr>
        <sz val="10"/>
        <color theme="1"/>
        <rFont val="仿宋_GB2312"/>
        <charset val="134"/>
      </rPr>
      <t>8元</t>
    </r>
    <r>
      <rPr>
        <sz val="10"/>
        <color theme="1"/>
        <rFont val="宋体"/>
        <charset val="134"/>
      </rPr>
      <t>∕</t>
    </r>
    <r>
      <rPr>
        <sz val="10"/>
        <color theme="1"/>
        <rFont val="仿宋_GB2312"/>
        <charset val="134"/>
      </rPr>
      <t>m</t>
    </r>
    <r>
      <rPr>
        <vertAlign val="superscript"/>
        <sz val="10"/>
        <color theme="1"/>
        <rFont val="仿宋_GB2312"/>
        <charset val="134"/>
      </rPr>
      <t>2</t>
    </r>
  </si>
  <si>
    <t>解决人居环境整治问题，受益贫困人口132人。</t>
  </si>
  <si>
    <t>东升村委</t>
  </si>
  <si>
    <t>东升岗上自然村房屋滑坡治理项目</t>
  </si>
  <si>
    <t>滑坡石方87.25m3</t>
  </si>
  <si>
    <r>
      <rPr>
        <sz val="10"/>
        <color theme="1"/>
        <rFont val="仿宋_GB2312"/>
        <charset val="134"/>
      </rPr>
      <t>298</t>
    </r>
    <r>
      <rPr>
        <sz val="10"/>
        <color theme="1"/>
        <rFont val="宋体"/>
        <charset val="134"/>
      </rPr>
      <t>∕</t>
    </r>
    <r>
      <rPr>
        <sz val="10"/>
        <color theme="1"/>
        <rFont val="仿宋_GB2312"/>
        <charset val="134"/>
      </rPr>
      <t>m</t>
    </r>
    <r>
      <rPr>
        <vertAlign val="superscript"/>
        <sz val="10"/>
        <color theme="1"/>
        <rFont val="仿宋_GB2312"/>
        <charset val="134"/>
      </rPr>
      <t>3</t>
    </r>
  </si>
  <si>
    <t>解决贫困户道路和房屋安全问题，受益贫困人口132人。</t>
  </si>
  <si>
    <t>东升米田寺自然村水渠修建项目</t>
  </si>
  <si>
    <t>水渠修建66.6米</t>
  </si>
  <si>
    <t>新增灌溉面积40亩，受益贫困户144人，实现人均增收500元/人。</t>
  </si>
  <si>
    <t>东升村村组产业路通水涵管项目</t>
  </si>
  <si>
    <t>通水涵管60管187.5米</t>
  </si>
  <si>
    <r>
      <rPr>
        <sz val="10"/>
        <color theme="1"/>
        <rFont val="仿宋_GB2312"/>
        <charset val="134"/>
      </rPr>
      <t>160元</t>
    </r>
    <r>
      <rPr>
        <sz val="10"/>
        <color theme="1"/>
        <rFont val="宋体"/>
        <charset val="134"/>
      </rPr>
      <t>∕</t>
    </r>
    <r>
      <rPr>
        <sz val="10"/>
        <color theme="1"/>
        <rFont val="仿宋_GB2312"/>
        <charset val="134"/>
      </rPr>
      <t>米</t>
    </r>
  </si>
  <si>
    <t>解决运输通行问题，受益贫困户144人。</t>
  </si>
  <si>
    <t xml:space="preserve"> 刘家桥村水渠建设项目</t>
  </si>
  <si>
    <t>水渠长300米.内宽0.6米.高0.5米</t>
  </si>
  <si>
    <t>新增灌溉面积80亩，解决100名贫困人口的农业生产问题，人均增收800元。</t>
  </si>
  <si>
    <t>刘家桥村委</t>
  </si>
  <si>
    <t>过肥田村进村公路混凝土硬化工程</t>
  </si>
  <si>
    <t>进村路建设标准：宽3.5米、厚0.15米。建设任务：薛家村170米，吊水井村接口50米，仁珠坪村村道60米，上贺家村道接口77.2米。</t>
  </si>
  <si>
    <r>
      <rPr>
        <sz val="10"/>
        <color theme="1"/>
        <rFont val="仿宋_GB2312"/>
        <charset val="134"/>
      </rPr>
      <t xml:space="preserve">  80元/</t>
    </r>
    <r>
      <rPr>
        <sz val="10"/>
        <color theme="1"/>
        <rFont val="宋体"/>
        <charset val="134"/>
      </rPr>
      <t>㎡</t>
    </r>
  </si>
  <si>
    <t>解决4个自然村村民们的出行安全需求及人居环境卫生整治的需要，120名贫困人口受益。</t>
  </si>
  <si>
    <t>上车村村组道路工程</t>
  </si>
  <si>
    <t>公路长400米、宽3.8米，护坡400米</t>
  </si>
  <si>
    <t>上车村</t>
  </si>
  <si>
    <t>解决170名贫困人口出行问题。</t>
  </si>
  <si>
    <t>上车村委</t>
  </si>
  <si>
    <t>秀峰社区（瑶塘窝）村组道路工程</t>
  </si>
  <si>
    <t>村组道路工程约1000米</t>
  </si>
  <si>
    <t>110元/米</t>
  </si>
  <si>
    <t>改变村庄面貌，解决500人出行问题，100名贫困人口受益。</t>
  </si>
  <si>
    <t>秀峰社区（扒田丘）村组道路工程</t>
  </si>
  <si>
    <t>村组道路工程约1200米</t>
  </si>
  <si>
    <t>解决220人出行问题，180名贫困人口受益。</t>
  </si>
  <si>
    <t>龙华村环境整治工程</t>
  </si>
  <si>
    <r>
      <rPr>
        <sz val="10"/>
        <color theme="1"/>
        <rFont val="仿宋_GB2312"/>
        <charset val="134"/>
      </rPr>
      <t>农村基础设施建设3000m</t>
    </r>
    <r>
      <rPr>
        <sz val="10"/>
        <color theme="1"/>
        <rFont val="宋体"/>
        <charset val="134"/>
      </rPr>
      <t>²</t>
    </r>
    <r>
      <rPr>
        <sz val="10"/>
        <color theme="1"/>
        <rFont val="仿宋_GB2312"/>
        <charset val="134"/>
      </rPr>
      <t>等</t>
    </r>
  </si>
  <si>
    <t>17元/平方米</t>
  </si>
  <si>
    <t>改善人居环境和卫生</t>
  </si>
  <si>
    <t>龙华村村委会</t>
  </si>
  <si>
    <t>鱼游村环境整治工程</t>
  </si>
  <si>
    <t>公共卫生间一个</t>
  </si>
  <si>
    <t>3万元/个</t>
  </si>
  <si>
    <t>鱼游村村委会</t>
  </si>
  <si>
    <t>龙脉塘村通村断头路建设工程</t>
  </si>
  <si>
    <t>新修断头路长度700米</t>
  </si>
  <si>
    <t>龙脉塘</t>
  </si>
  <si>
    <t>便于村民出行、耕作，140名贫困人口受益。</t>
  </si>
  <si>
    <t>龙脉塘村委</t>
  </si>
  <si>
    <t>蛟龙塘村流芳桥水渠新建项目</t>
  </si>
  <si>
    <t>水渠新建长度400米</t>
  </si>
  <si>
    <t>125元/m</t>
  </si>
  <si>
    <t>解决150亩水田灌溉问题，80名贫困人口受益，实现增收500元/人。</t>
  </si>
  <si>
    <t>蛟龙塘村村委</t>
  </si>
  <si>
    <t>蛟龙塘村牛古坝水渠新建项目</t>
  </si>
  <si>
    <t>水渠新建长度800米</t>
  </si>
  <si>
    <t>解决180亩水田灌溉问题，60名贫困人口受益，实现增收500元/人。</t>
  </si>
  <si>
    <t>双胜社区村组道路硬化工程</t>
  </si>
  <si>
    <t>木山塘村内道路修建500米</t>
  </si>
  <si>
    <t>可解决村内100多人的出行问题和改善农村人居环境，60名贫困人口受益。</t>
  </si>
  <si>
    <t>坪头岭村内道路修建350米</t>
  </si>
  <si>
    <t>171元/米</t>
  </si>
  <si>
    <t>可解决村内600多人的出行问题和改善农村人居环境，70名贫困人口受益。</t>
  </si>
  <si>
    <t>颜家村内道路修建180米</t>
  </si>
  <si>
    <t>可解决村内200多人的出行问题和改善农村人居环境，60名贫困人口受益。</t>
  </si>
  <si>
    <t>林家村内道路修建180米</t>
  </si>
  <si>
    <t>可解决村内150多人的出行问题和改善农村人居环境，60名贫困人口受益。</t>
  </si>
  <si>
    <r>
      <rPr>
        <sz val="10"/>
        <color theme="1"/>
        <rFont val="仿宋_GB2312"/>
        <charset val="134"/>
      </rPr>
      <t>下车村道路硬化40</t>
    </r>
    <r>
      <rPr>
        <sz val="10"/>
        <color theme="1"/>
        <rFont val="宋体"/>
        <charset val="134"/>
      </rPr>
      <t>㎡</t>
    </r>
  </si>
  <si>
    <t>125元/平方</t>
  </si>
  <si>
    <t>可解决村内1000多人饮水和消防问题以及改善农村人居环境，40名贫困人口受益。</t>
  </si>
  <si>
    <t>下车村内道路硬化400米</t>
  </si>
  <si>
    <t>62元/米</t>
  </si>
  <si>
    <t>可解决村内1000多人的出行问题和改善农村人居环境，40名贫困人口受益</t>
  </si>
  <si>
    <t>双胜社区团圆网格村水沟</t>
  </si>
  <si>
    <t>水沟重建200米</t>
  </si>
  <si>
    <t>可解决全村282人的井水排水污染的问题，实现安全饮水，改善农村人居环境。</t>
  </si>
  <si>
    <t>李子源村内道路修建500米</t>
  </si>
  <si>
    <t>可解决村内200多人的出行问题和改善农村人居环境，100名贫困人口受益。</t>
  </si>
  <si>
    <t>鱼池头村新修村道硬化工程</t>
  </si>
  <si>
    <t>道硬化工程100m</t>
  </si>
  <si>
    <t>鱼池头村</t>
  </si>
  <si>
    <t>方便村民出行，带动32户脱贫</t>
  </si>
  <si>
    <t>鱼池头村委</t>
  </si>
  <si>
    <t>龙兴村村组道路硬化工程</t>
  </si>
  <si>
    <t>长200米宽3.5米厚20公分</t>
  </si>
  <si>
    <t>解决农村人居环境整治问题，受益贫困户20人。</t>
  </si>
  <si>
    <t>龙兴村委会</t>
  </si>
  <si>
    <t>龙兴村周家洞自然村背街小巷硬化工程</t>
  </si>
  <si>
    <t>背街小巷硬化约500平方米</t>
  </si>
  <si>
    <t>60元/米</t>
  </si>
  <si>
    <t>解决农村人居环境整治问题</t>
  </si>
  <si>
    <t>龙兴村村委会</t>
  </si>
  <si>
    <t>双碧社区土珠山网格道路建设工程</t>
  </si>
  <si>
    <t>道路建设约640米，宽4.5米</t>
  </si>
  <si>
    <t>双碧社区</t>
  </si>
  <si>
    <t>78元/米</t>
  </si>
  <si>
    <t>解决46贫困人口安全出行问题</t>
  </si>
  <si>
    <t>大历县排洪沟工程</t>
  </si>
  <si>
    <t>高头沙自然村排洪沟1000米，宽2.5米</t>
  </si>
  <si>
    <t>120元/M</t>
  </si>
  <si>
    <t>解决大历县村高头沙自然村200多亩水田的灌溉问题,实现160贫困人口人均增收800元/人。</t>
  </si>
  <si>
    <t>大历县村委</t>
  </si>
  <si>
    <t>大历县水渠及道路护砌工程</t>
  </si>
  <si>
    <t>水渠建设90米、路基护砌58米</t>
  </si>
  <si>
    <t>水渠100元/米，挡土墙320元/立方米</t>
  </si>
  <si>
    <t>106亩水田灌溉和130人出行方便，3户贫困户10名贫困人口受益，实现人均增收600元/人</t>
  </si>
  <si>
    <t>大历县村村委会</t>
  </si>
  <si>
    <t>金陵圩居委会麻古元荒田开垦</t>
  </si>
  <si>
    <t>荒田开垦100亩</t>
  </si>
  <si>
    <t>金陵圩居委会</t>
  </si>
  <si>
    <t>新增灌溉面积100亩，种植果树100亩，解决180名贫困人口的农业生产问题，人均增收500元</t>
  </si>
  <si>
    <t>新田县金陵圩黄龙背种养殖专业合作社</t>
  </si>
  <si>
    <t>永桂城机耕道水渠建设</t>
  </si>
  <si>
    <t>机耕道长1000米、宽3.5米</t>
  </si>
  <si>
    <t>永桂城居委会</t>
  </si>
  <si>
    <r>
      <rPr>
        <sz val="10"/>
        <color theme="1"/>
        <rFont val="仿宋_GB2312"/>
        <charset val="134"/>
      </rPr>
      <t>100元</t>
    </r>
    <r>
      <rPr>
        <sz val="10"/>
        <color theme="1"/>
        <rFont val="宋体"/>
        <charset val="134"/>
      </rPr>
      <t>∕</t>
    </r>
    <r>
      <rPr>
        <sz val="10"/>
        <color theme="1"/>
        <rFont val="仿宋_GB2312"/>
        <charset val="134"/>
      </rPr>
      <t>米</t>
    </r>
  </si>
  <si>
    <t>新增烤烟种植面积80亩，解决160名贫困人口的农业生产问题，人均增收800元</t>
  </si>
  <si>
    <t>永桂城村委</t>
  </si>
  <si>
    <t>兰田村水渠建设</t>
  </si>
  <si>
    <t>水渠长1000米，底20公分，高50公分，三面光</t>
  </si>
  <si>
    <t>兰田村</t>
  </si>
  <si>
    <t>新增灌溉面积240亩，解决270名贫困人口的农业生产问题，人均增收1000元</t>
  </si>
  <si>
    <t>兰田村委</t>
  </si>
  <si>
    <t>小源村机耕道水渠建设</t>
  </si>
  <si>
    <t>机耕道长330米、宽5米，水渠长330米。</t>
  </si>
  <si>
    <r>
      <rPr>
        <sz val="10"/>
        <color theme="1"/>
        <rFont val="仿宋_GB2312"/>
        <charset val="134"/>
      </rPr>
      <t>303元</t>
    </r>
    <r>
      <rPr>
        <sz val="10"/>
        <color theme="1"/>
        <rFont val="宋体"/>
        <charset val="134"/>
      </rPr>
      <t>∕</t>
    </r>
    <r>
      <rPr>
        <sz val="10"/>
        <color theme="1"/>
        <rFont val="仿宋_GB2312"/>
        <charset val="134"/>
      </rPr>
      <t>米</t>
    </r>
  </si>
  <si>
    <t>新增灌溉面积70亩，解决168名贫困人口的农业生产问题，人均增收800元</t>
  </si>
  <si>
    <t>小源村委</t>
  </si>
  <si>
    <t>淡水养殖项目</t>
  </si>
  <si>
    <t>淡水养殖30亩</t>
  </si>
  <si>
    <t>下户居委会</t>
  </si>
  <si>
    <t>带动贫困户人口267人，人均增收500元。</t>
  </si>
  <si>
    <t>山林岗村道路建设</t>
  </si>
  <si>
    <t>道路硬化长约200米</t>
  </si>
  <si>
    <t>83元/平方米</t>
  </si>
  <si>
    <t>改善120名贫困人口的安全出行条件</t>
  </si>
  <si>
    <t>环村道路基础配套设施建设</t>
  </si>
  <si>
    <t>土方开挖、回填、清除杂草</t>
  </si>
  <si>
    <t>660元/米</t>
  </si>
  <si>
    <t>方便32户125人出行</t>
  </si>
  <si>
    <t>下兰冲神皇冲河坝修建</t>
  </si>
  <si>
    <r>
      <rPr>
        <sz val="10"/>
        <color theme="1"/>
        <rFont val="仿宋_GB2312"/>
        <charset val="134"/>
      </rPr>
      <t>神皇冲河坝修建109.89</t>
    </r>
    <r>
      <rPr>
        <sz val="10"/>
        <color theme="1"/>
        <rFont val="宋体"/>
        <charset val="134"/>
      </rPr>
      <t>㎥</t>
    </r>
  </si>
  <si>
    <t>455元/立方</t>
  </si>
  <si>
    <t>方便100多亩水田供水，其中解决了156人贫困户人口水田供水问题</t>
  </si>
  <si>
    <t>上游村油茶种植扶持资金</t>
  </si>
  <si>
    <t>种植油茶50亩</t>
  </si>
  <si>
    <t>为12户50人贫困户人均增收560元</t>
  </si>
  <si>
    <t>李家山自然村水渠建设</t>
  </si>
  <si>
    <t>水渠长500米，宽0.5米</t>
  </si>
  <si>
    <t>李家山社区</t>
  </si>
  <si>
    <t>可灌溉农田120亩，解决200个贫困人口的农田灌溉用水</t>
  </si>
  <si>
    <t>李家山居委会</t>
  </si>
  <si>
    <t>下荣村河坝建设</t>
  </si>
  <si>
    <t>河坝建设长15米*宽3米</t>
  </si>
  <si>
    <t>2000元/平方</t>
  </si>
  <si>
    <t>可灌溉农田60亩，解决200个贫困人口的农田灌溉用水</t>
  </si>
  <si>
    <t>槎源村肖家水渠维修</t>
  </si>
  <si>
    <t>肖家水渠维修500米</t>
  </si>
  <si>
    <t>解决150个贫困人口的农田灌溉用水</t>
  </si>
  <si>
    <t>槎源村委会</t>
  </si>
  <si>
    <t>李家湾村水渠建设</t>
  </si>
  <si>
    <t>李家湾村</t>
  </si>
  <si>
    <t>解决200个贫困人口的农田灌溉用水</t>
  </si>
  <si>
    <t>李家湾村委会</t>
  </si>
  <si>
    <t>骥村社区铜罗洞水沟修整</t>
  </si>
  <si>
    <t>水沟长2000米</t>
  </si>
  <si>
    <t>解决174个贫困人口的农田灌溉用水</t>
  </si>
  <si>
    <t>骥村社区居委会</t>
  </si>
  <si>
    <t>胡家村车头岭路段基础硬化工程</t>
  </si>
  <si>
    <t>280米路基基础硬化护砌</t>
  </si>
  <si>
    <t>350元/米</t>
  </si>
  <si>
    <t>胡家社区居委会</t>
  </si>
  <si>
    <t>新夏荣消防塘整修</t>
  </si>
  <si>
    <t>消防塘周长170米</t>
  </si>
  <si>
    <t>新夏荣村</t>
  </si>
  <si>
    <t>588元/米</t>
  </si>
  <si>
    <t>改善125名贫困人口生产生活条件</t>
  </si>
  <si>
    <t>新夏荣村村委</t>
  </si>
  <si>
    <r>
      <rPr>
        <sz val="10"/>
        <color theme="1"/>
        <rFont val="仿宋_GB2312"/>
        <charset val="134"/>
      </rPr>
      <t>新夏荣大</t>
    </r>
    <r>
      <rPr>
        <sz val="10"/>
        <color theme="1"/>
        <rFont val="宋体"/>
        <charset val="134"/>
      </rPr>
      <t>砠</t>
    </r>
    <r>
      <rPr>
        <sz val="10"/>
        <color theme="1"/>
        <rFont val="仿宋_GB2312"/>
        <charset val="134"/>
      </rPr>
      <t>脚消防塘整修</t>
    </r>
  </si>
  <si>
    <t>消防塘整修300米</t>
  </si>
  <si>
    <t>马家到大塘背村道</t>
  </si>
  <si>
    <t>水泥硬化350米</t>
  </si>
  <si>
    <t>大塘背村</t>
  </si>
  <si>
    <t>286元/米</t>
  </si>
  <si>
    <t>改善130多贫困人口出行问题</t>
  </si>
  <si>
    <t>李郁村消防塘加固硬化</t>
  </si>
  <si>
    <t>消防塘加固300米</t>
  </si>
  <si>
    <t>解决56名贫困人口140亩农田排洪问题</t>
  </si>
  <si>
    <t>李郁村村委</t>
  </si>
  <si>
    <t>李郁村水渠护砌</t>
  </si>
  <si>
    <t>水渠护砌500米</t>
  </si>
  <si>
    <t>改善灌溉面积100亩，34名贫困人口受益</t>
  </si>
  <si>
    <t>豪山村机耕道</t>
  </si>
  <si>
    <t>机耕道长800米，宽3.5米</t>
  </si>
  <si>
    <t>新增灌溉面积60亩，解决56名贫困人口农业生产问题</t>
  </si>
  <si>
    <t>杨富岗山塘清淤、护彻</t>
  </si>
  <si>
    <t>山塘清淤、护彻3亩</t>
  </si>
  <si>
    <t>33300元/亩</t>
  </si>
  <si>
    <t>消防新增灌溉40亩，解决56名贫困人口70亩农田排洪问题</t>
  </si>
  <si>
    <t>彭梓城-农科站公路</t>
  </si>
  <si>
    <t>路面硬化500米</t>
  </si>
  <si>
    <t>改善215名贫困人口出行问题</t>
  </si>
  <si>
    <t>冬瓜山排洪渠</t>
  </si>
  <si>
    <t>排洪渠3口</t>
  </si>
  <si>
    <t>33300元/口</t>
  </si>
  <si>
    <t>解决解决37名贫困人口140亩农田排洪问题</t>
  </si>
  <si>
    <t>马鞍塘村村委</t>
  </si>
  <si>
    <t>萧家村水沟护砌及路面拓宽硬化</t>
  </si>
  <si>
    <t>水沟护彻15x1x2.5米，砌水沟（30米x0.5x0.7）x2,路面硬化30米x3x0.2米，下座鱼塘过道加宽护彻20米x1米x3米，同时道路硬化20x3x0.2米</t>
  </si>
  <si>
    <t>萧家村</t>
  </si>
  <si>
    <t>新增灌溉面积30亩，解决42名贫困人口农业生产问题</t>
  </si>
  <si>
    <t>萧家村村委</t>
  </si>
  <si>
    <t>萧家村机耕道建设</t>
  </si>
  <si>
    <t>机耕道建设800米</t>
  </si>
  <si>
    <t>解决60名贫困人口150亩农田生产问题，带动产业发展</t>
  </si>
  <si>
    <t>星塘村新建村组公路</t>
  </si>
  <si>
    <t>村组公路建设120米</t>
  </si>
  <si>
    <t>833元/米</t>
  </si>
  <si>
    <t>解决65名贫困人口的出行问题</t>
  </si>
  <si>
    <t>星塘村委会</t>
  </si>
  <si>
    <t>星塘村机耕道及烤烟房基础设施建设</t>
  </si>
  <si>
    <t>机耕道建设500米</t>
  </si>
  <si>
    <t>解决30名贫困人口45亩农田生产问题，带动烤烟种植</t>
  </si>
  <si>
    <t>龙泉自然村-东方红水库</t>
  </si>
  <si>
    <t>机耕道建设300米</t>
  </si>
  <si>
    <t>上富柏村</t>
  </si>
  <si>
    <t>66元/米</t>
  </si>
  <si>
    <t>解决10名贫困人口农业生产问题</t>
  </si>
  <si>
    <t>上富柏村村委</t>
  </si>
  <si>
    <t>上富村洞上机耕道建设</t>
  </si>
  <si>
    <t>机耕道建设1000米</t>
  </si>
  <si>
    <t>解决60名贫困人口100亩农田生产问题，带动烤烟种植</t>
  </si>
  <si>
    <t>龙元茂村消防塘整修</t>
  </si>
  <si>
    <t>消防塘1口整修加固</t>
  </si>
  <si>
    <t>龙元茂村村委</t>
  </si>
  <si>
    <t>陈家山塘、水渠护砌</t>
  </si>
  <si>
    <t>山塘、水渠护砌3亩</t>
  </si>
  <si>
    <t>改善灌溉面积100亩，45名贫困人口受益</t>
  </si>
  <si>
    <t>三元头村村委</t>
  </si>
  <si>
    <t>四方井清淤护彻</t>
  </si>
  <si>
    <t>清淤护彻1200立方</t>
  </si>
  <si>
    <t>83元/立方</t>
  </si>
  <si>
    <t>解决45名贫困人口130亩耕地灌溉</t>
  </si>
  <si>
    <t>查林村村委</t>
  </si>
  <si>
    <t>乐聪村机耕道、水渠建设</t>
  </si>
  <si>
    <t>机耕道建设600米、水渠500米</t>
  </si>
  <si>
    <t>乐聪村</t>
  </si>
  <si>
    <t>新增灌溉面积50亩，42名贫困人口受益</t>
  </si>
  <si>
    <t>乐聪村村委</t>
  </si>
  <si>
    <t>枧头老市场排洪沟渠</t>
  </si>
  <si>
    <t>排洪沟渠1000米</t>
  </si>
  <si>
    <t>改善180名贫困人口生产生活，完善枧头市场功能</t>
  </si>
  <si>
    <t>枧头村委</t>
  </si>
  <si>
    <t>程家村鹅行段水渠建设</t>
  </si>
  <si>
    <t>修建水渠长600米，水渠宽70公分，内外墙高80公分，水渠内垫底20公分</t>
  </si>
  <si>
    <t>新增灌溉面积80亩，120名贫困人口受益</t>
  </si>
  <si>
    <t>程家村村委</t>
  </si>
  <si>
    <r>
      <rPr>
        <sz val="10"/>
        <color theme="1"/>
        <rFont val="宋体"/>
        <charset val="134"/>
      </rPr>
      <t>磻</t>
    </r>
    <r>
      <rPr>
        <sz val="10"/>
        <color theme="1"/>
        <rFont val="仿宋_GB2312"/>
        <charset val="134"/>
      </rPr>
      <t>溪头村水渠建设</t>
    </r>
  </si>
  <si>
    <t>水渠长1000米，宽60CM,高40CM</t>
  </si>
  <si>
    <r>
      <rPr>
        <sz val="10"/>
        <color theme="1"/>
        <rFont val="宋体"/>
        <charset val="134"/>
      </rPr>
      <t>磻</t>
    </r>
    <r>
      <rPr>
        <sz val="10"/>
        <color theme="1"/>
        <rFont val="仿宋_GB2312"/>
        <charset val="134"/>
      </rPr>
      <t>溪头村</t>
    </r>
  </si>
  <si>
    <t>新增灌溉面积70亩，76名贫困人口受益</t>
  </si>
  <si>
    <r>
      <rPr>
        <sz val="10"/>
        <color theme="1"/>
        <rFont val="宋体"/>
        <charset val="134"/>
      </rPr>
      <t>磻</t>
    </r>
    <r>
      <rPr>
        <sz val="10"/>
        <color theme="1"/>
        <rFont val="仿宋_GB2312"/>
        <charset val="134"/>
      </rPr>
      <t>溪头村委</t>
    </r>
  </si>
  <si>
    <t>道塘农田水渠设施修建</t>
  </si>
  <si>
    <t>道塘村水利设施新建及维修600米</t>
  </si>
  <si>
    <t>27万元/KM</t>
  </si>
  <si>
    <t>解决道塘村40户贫困户90农田用水问题,年增收约800元</t>
  </si>
  <si>
    <t>道塘村委</t>
  </si>
  <si>
    <t>道塘村牛凹岭自然村农田水渠维修</t>
  </si>
  <si>
    <t>牛凹岭自然村农田水渠新建200米</t>
  </si>
  <si>
    <t>改善灌溉面积50亩，34名贫困人口受益</t>
  </si>
  <si>
    <t>山水塘六耙头机耕道建设</t>
  </si>
  <si>
    <t>机耕道长135米、宽3米，护坡120米，2米高，桥梁长4.5米，宽3米。</t>
  </si>
  <si>
    <t>山水塘社区</t>
  </si>
  <si>
    <t>115万/KM</t>
  </si>
  <si>
    <t>新增灌溉面积100亩，解决120名贫困人口的农业生产问题，人均增收800元。</t>
  </si>
  <si>
    <t>山水塘村委</t>
  </si>
  <si>
    <t>蒋家村张家自然村机耕道建设</t>
  </si>
  <si>
    <t>机耕道长500米、宽5米。</t>
  </si>
  <si>
    <t>蒋家村</t>
  </si>
  <si>
    <t>新增灌溉面积100亩解决60名贫困人口的农业生产问题，人均增收800元。</t>
  </si>
  <si>
    <t>蒋家村委</t>
  </si>
  <si>
    <t>秀岗村洞口水渠至大塘下水渠</t>
  </si>
  <si>
    <t>水渠长1000米、宽0.5米、高0.6米</t>
  </si>
  <si>
    <t>新增灌溉面积150亩，种植烤烟150亩，76名贫困人口受益，人均增收1200元</t>
  </si>
  <si>
    <t>兰溪村水渠建设</t>
  </si>
  <si>
    <t>水渠长500米、宽1米，高1.2米</t>
  </si>
  <si>
    <t>新增灌溉面积120亩68名贫困人口受益，人均增收800元。</t>
  </si>
  <si>
    <t>兰溪村村委</t>
  </si>
  <si>
    <t>白芒村芦仔湾、石头塘、长廉桥耕道水渠建设</t>
  </si>
  <si>
    <t>机耕道长700米、宽5米，水渠长500米、宽0.6米、高0.6米</t>
  </si>
  <si>
    <t>新增灌溉面积198亩，种植烤烟198亩，105名贫困人口受益，人均增收1200元。</t>
  </si>
  <si>
    <t xml:space="preserve"> 新圩镇政府</t>
  </si>
  <si>
    <t>白芒村村委</t>
  </si>
  <si>
    <t>伍家村高坝头自然村入村主干道硬化</t>
  </si>
  <si>
    <t>入村主干道宽4.5米，长500米</t>
  </si>
  <si>
    <t>解决58名贫困人口的出行问题，提升满意度，间接增收400元/户。</t>
  </si>
  <si>
    <t>伍家村村委</t>
  </si>
  <si>
    <t>欧家窝村村内巷道硬化</t>
  </si>
  <si>
    <t>巷道硬化2000平方米</t>
  </si>
  <si>
    <r>
      <rPr>
        <sz val="10"/>
        <color theme="1"/>
        <rFont val="仿宋_GB2312"/>
        <charset val="134"/>
      </rPr>
      <t>50元/</t>
    </r>
    <r>
      <rPr>
        <sz val="10"/>
        <color theme="1"/>
        <rFont val="宋体"/>
        <charset val="134"/>
      </rPr>
      <t>㎡</t>
    </r>
  </si>
  <si>
    <t>解决135户贫困户出行问题，515贫困人口受益</t>
  </si>
  <si>
    <t>田头村机耕道建设</t>
  </si>
  <si>
    <t>机耕道长850米，宽5米</t>
  </si>
  <si>
    <t>解决全村2065村民出行，413贫困人口受益</t>
  </si>
  <si>
    <t>乐大晚村村内巷道硬化</t>
  </si>
  <si>
    <t>可以方便254贫困人口生活生产及出行</t>
  </si>
  <si>
    <t>乐大晚村委</t>
  </si>
  <si>
    <t>宋家村村内巷道硬化</t>
  </si>
  <si>
    <t>186名贫困户受益，解决59户贫困户生产运输出行问题</t>
  </si>
  <si>
    <t>宋家村委</t>
  </si>
  <si>
    <t>石羊居委会村内水沟整修及巷道硬化</t>
  </si>
  <si>
    <t>水沟整修200米，巷道硬化200平方</t>
  </si>
  <si>
    <t>解决全村2414村民出行，296贫困人口受益</t>
  </si>
  <si>
    <t>石羊村村委</t>
  </si>
  <si>
    <t>田心村柏木桥机耕道硬化</t>
  </si>
  <si>
    <t>机耕道硬化长320米，宽3.5米</t>
  </si>
  <si>
    <t>298名贫困户受益，解决87户贫困户出行问题</t>
  </si>
  <si>
    <t>东田村村内巷道硬化及水沟整修</t>
  </si>
  <si>
    <t>硬化1600平方米，水沟长50米</t>
  </si>
  <si>
    <t>解决80亩水田灌溉问题，167贫困人口受益</t>
  </si>
  <si>
    <t>塘罗村村内巷道硬化</t>
  </si>
  <si>
    <t>解决2631村民出行问题，364贫困人口受益</t>
  </si>
  <si>
    <t>周山村村内巷道硬化</t>
  </si>
  <si>
    <t>243名贫困户受益，解决52户贫困户生产运输出行问题</t>
  </si>
  <si>
    <t>周山村委</t>
  </si>
  <si>
    <t>坪山村山塘背道路硬化</t>
  </si>
  <si>
    <t>道路硬化长480米，宽3.5米</t>
  </si>
  <si>
    <t>解决全村1022村民生产问题，147贫困人口受益</t>
  </si>
  <si>
    <t>厦源村门口塘道路维修及排水沟维修，新井神仙井维修</t>
  </si>
  <si>
    <t>护砌10米，排水沟100米，水井维修2口</t>
  </si>
  <si>
    <t>解决全村922村民生产问题，147贫困人口受益</t>
  </si>
  <si>
    <t>文明村水仔桥桥梁、机耕道建设</t>
  </si>
  <si>
    <t>桥7米，机耕道100米，宽4.5米</t>
  </si>
  <si>
    <t>解决全村907村民出行问题，160贫困人口受益</t>
  </si>
  <si>
    <t>长亭村村内巷道硬化</t>
  </si>
  <si>
    <t>解决全村927村民生产问题，135贫困人口受益</t>
  </si>
  <si>
    <t>长亭村委</t>
  </si>
  <si>
    <t>史家村村内巷道硬化</t>
  </si>
  <si>
    <t>巷道硬化1000平方米</t>
  </si>
  <si>
    <t>118名贫困户受益，解决25户贫困户出行问题</t>
  </si>
  <si>
    <t>友谊村委</t>
  </si>
  <si>
    <t>廖宅晚村村内巷道硬化</t>
  </si>
  <si>
    <t>解决930村民生产运输问题，新增灌溉面积20亩，278贫困人口受益</t>
  </si>
  <si>
    <t>清水湾村村内巷道硬化</t>
  </si>
  <si>
    <t>清水湾村</t>
  </si>
  <si>
    <t>解决13亩消防塘周边溺水安全问题，324贫困人口受益</t>
  </si>
  <si>
    <t>清水湾村委</t>
  </si>
  <si>
    <t>龙眼头村神下洞村组道路硬化</t>
  </si>
  <si>
    <t>道路硬化长180米，宽4.5米</t>
  </si>
  <si>
    <t>191名贫困户受益，解决59户贫困户出行问题</t>
  </si>
  <si>
    <t>地头村乐山井、小山下井水井维护</t>
  </si>
  <si>
    <r>
      <rPr>
        <sz val="10"/>
        <color theme="1"/>
        <rFont val="仿宋_GB2312"/>
        <charset val="134"/>
      </rPr>
      <t>乐山井维修及周边硬化100</t>
    </r>
    <r>
      <rPr>
        <sz val="10"/>
        <color theme="1"/>
        <rFont val="宋体"/>
        <charset val="134"/>
      </rPr>
      <t>㎡</t>
    </r>
    <r>
      <rPr>
        <sz val="10"/>
        <color theme="1"/>
        <rFont val="仿宋_GB2312"/>
        <charset val="134"/>
      </rPr>
      <t>，小山下井改建4米深</t>
    </r>
  </si>
  <si>
    <t>地头村</t>
  </si>
  <si>
    <t>解决1100村民饮水问题，83贫困人口受益</t>
  </si>
  <si>
    <t>地头村委</t>
  </si>
  <si>
    <t>塘石岭山塘维修</t>
  </si>
  <si>
    <t>山塘清淤、砌石800立方</t>
  </si>
  <si>
    <r>
      <rPr>
        <sz val="10"/>
        <color theme="1"/>
        <rFont val="仿宋_GB2312"/>
        <charset val="134"/>
      </rPr>
      <t>125元/m</t>
    </r>
    <r>
      <rPr>
        <sz val="10"/>
        <color theme="1"/>
        <rFont val="宋体"/>
        <charset val="134"/>
      </rPr>
      <t>³</t>
    </r>
  </si>
  <si>
    <t>新增灌溉面积230亩，解决67名贫困人口饮水农业生产问题，人均增收800元。</t>
  </si>
  <si>
    <t>新隆镇 政府</t>
  </si>
  <si>
    <t>下山元水渠建设</t>
  </si>
  <si>
    <t>水渠长500米、宽30CM,高50CM</t>
  </si>
  <si>
    <t>解决240亩农田灌溉问题，改善了72名贫困人口的生产生活条件，人均增收700元.</t>
  </si>
  <si>
    <t>野乐村委</t>
  </si>
  <si>
    <t>侯家冲水库水渠建设</t>
  </si>
  <si>
    <t>水库水渠1000米,宽40CM,高40CM</t>
  </si>
  <si>
    <t>解决140亩农田灌溉问题，改善了136名贫困人口的生产生活条件，人均增收700元.</t>
  </si>
  <si>
    <t>侯桥村委</t>
  </si>
  <si>
    <t>土桥头自然村水渠建设</t>
  </si>
  <si>
    <t>水渠长500米，砌水沟，三面光</t>
  </si>
  <si>
    <t>解决60亩农田灌溉问题，改善了37名贫困人口的生产生活条件，人均增收700元.</t>
  </si>
  <si>
    <t>佃湾自然村机耕道建设</t>
  </si>
  <si>
    <t>机耕道长500米、宽3米</t>
  </si>
  <si>
    <t>解决120亩农田灌溉问题，改善了42名贫困人口的生产生活条件，人均增收700元.</t>
  </si>
  <si>
    <t xml:space="preserve"> 神脚、借美、石桥自然村机耕建设</t>
  </si>
  <si>
    <t xml:space="preserve"> 神脚、借美、石桥自然村机耕道建设长875米、宽3.5米</t>
  </si>
  <si>
    <t>11.4万元/km</t>
  </si>
  <si>
    <t>新增种养殖60亩，解决12户45人农业生产问题人均增收700元</t>
  </si>
  <si>
    <t xml:space="preserve"> 舍子源村杉木坑村组道路
</t>
  </si>
  <si>
    <t>杉木坑一组3公里</t>
  </si>
  <si>
    <t>33333元/公里</t>
  </si>
  <si>
    <t>方便大家进山劳作，发展产业解决35户近200贫困户口行走难题</t>
  </si>
  <si>
    <t>门楼下瑶族乡政府</t>
  </si>
  <si>
    <t>7组生产道路陈家路段</t>
  </si>
  <si>
    <t>路矿护砌200米，水渠200米</t>
  </si>
  <si>
    <t>起头岭</t>
  </si>
  <si>
    <t xml:space="preserve">护砌416/立方米，水渠160/米         </t>
  </si>
  <si>
    <t>省级</t>
  </si>
  <si>
    <t>新增灌溉面积20亩，解决270名贫困人口的农业生产问题，人均增收300元。</t>
  </si>
  <si>
    <t>门楼下乡镇府</t>
  </si>
  <si>
    <t>七贤山水渠维修</t>
  </si>
  <si>
    <t>水渠维修长300米</t>
  </si>
  <si>
    <t>改善灌溉面积40亩，45名贫困人口受益</t>
  </si>
  <si>
    <t>七贤山村委</t>
  </si>
  <si>
    <t>水渠维修长500米</t>
  </si>
  <si>
    <t>12万元/KM</t>
  </si>
  <si>
    <t>改善灌溉面积80亩，50名贫困人口受益</t>
  </si>
  <si>
    <t>鹅元塘晒谷坪建设</t>
  </si>
  <si>
    <t>晒谷坪建设500平方</t>
  </si>
  <si>
    <t>60户收益（其中贫困户16户）</t>
  </si>
  <si>
    <t>罗溪村委</t>
  </si>
  <si>
    <t>兰头窝晒谷坪建设</t>
  </si>
  <si>
    <t>牧冲洞机耕道水渠</t>
  </si>
  <si>
    <t>800米机耕、水渠修建</t>
  </si>
  <si>
    <t>187.5元/立方米</t>
  </si>
  <si>
    <t>新增灌溉面积100亩，53名贫困人口受益</t>
  </si>
  <si>
    <t>油草塘机耕道建设</t>
  </si>
  <si>
    <t>机耕道建设长2KM，宽4M</t>
  </si>
  <si>
    <t>新增灌溉面积60亩，46名贫困人口受益</t>
  </si>
  <si>
    <t>油草塘烤烟房烟棚、地面硬化等</t>
  </si>
  <si>
    <t>烤烟房烟棚、地面硬化400平方米</t>
  </si>
  <si>
    <t>125元/平方米</t>
  </si>
  <si>
    <t>25户烟农受益（其中贫困户20户）</t>
  </si>
  <si>
    <t>雷家村组道路</t>
  </si>
  <si>
    <t>村组道路100米</t>
  </si>
  <si>
    <t>山水湾村</t>
  </si>
  <si>
    <t>48万元/KM</t>
  </si>
  <si>
    <t>可以解决22户96人的出行方便，能够带动贫困户4户脱贫，能够为贫困户每户增加1300元收益</t>
  </si>
  <si>
    <t>山水湾村委</t>
  </si>
  <si>
    <t>李家村组道路</t>
  </si>
  <si>
    <t>村组道路110米</t>
  </si>
  <si>
    <t>可以解决40户122人的出行方便，能够带动贫困户6户脱贫，能够为贫困户每户增加1100元收益</t>
  </si>
  <si>
    <t>山下洞自然村水渠护砌</t>
  </si>
  <si>
    <t>水渠护砌长400米</t>
  </si>
  <si>
    <t>改善灌溉面积40亩，32名贫困人口受益</t>
  </si>
  <si>
    <t>大坪头村委</t>
  </si>
  <si>
    <t>大坪头自然村背街小巷、水沟硬化</t>
  </si>
  <si>
    <t>背街小巷、水沟硬化长600米</t>
  </si>
  <si>
    <t>改善500群众生活环境</t>
  </si>
  <si>
    <t>电排引水渠硬化、灌溉渠道开挖、机耕道垫层、灌溉渠道水管安装</t>
  </si>
  <si>
    <t>电排引水渠硬化C30水泥混泥土50立方、灌溉渠道开挖600立方、机耕道垫层1500平方、高压水管安装40米</t>
  </si>
  <si>
    <t>方便群众发展农业生产</t>
  </si>
  <si>
    <t>十八奎自然村村组公路</t>
  </si>
  <si>
    <t>村组公路500米</t>
  </si>
  <si>
    <t>6万元/KM</t>
  </si>
  <si>
    <t>全村群众受益</t>
  </si>
  <si>
    <t>村道护坡建设</t>
  </si>
  <si>
    <r>
      <rPr>
        <sz val="10"/>
        <color theme="1"/>
        <rFont val="仿宋_GB2312"/>
        <charset val="134"/>
      </rPr>
      <t>护坡32</t>
    </r>
    <r>
      <rPr>
        <sz val="10"/>
        <color theme="1"/>
        <rFont val="宋体"/>
        <charset val="134"/>
      </rPr>
      <t>㎥</t>
    </r>
  </si>
  <si>
    <t>保障群众出行安全</t>
  </si>
  <si>
    <t>石坠山塘护砌</t>
  </si>
  <si>
    <t>护砌长100M*宽0.8M*高3.5M</t>
  </si>
  <si>
    <t>320元/立方米</t>
  </si>
  <si>
    <t>能灌溉农田30亩，15户收益（其中贫困户6户），可带动每户增加500收益</t>
  </si>
  <si>
    <t>石坠村委</t>
  </si>
  <si>
    <t>护砌长80M*宽0.7M*高2.5M</t>
  </si>
  <si>
    <t>能灌溉农田20亩，10户收益（其中贫困户4户），可带动每户增加500收益</t>
  </si>
  <si>
    <t>打石塘机耕道、排水渠</t>
  </si>
  <si>
    <t>机耕道长500米，排水渠长500米</t>
  </si>
  <si>
    <t>改善灌溉面积60亩，54名贫困人口受益</t>
  </si>
  <si>
    <t>奉家自然村灌溉塘清淤项目</t>
  </si>
  <si>
    <t>灌溉塘清淤4500立方米</t>
  </si>
  <si>
    <r>
      <rPr>
        <sz val="10"/>
        <color theme="1"/>
        <rFont val="仿宋_GB2312"/>
        <charset val="134"/>
      </rPr>
      <t>22元/m</t>
    </r>
    <r>
      <rPr>
        <vertAlign val="superscript"/>
        <sz val="10"/>
        <color theme="1"/>
        <rFont val="仿宋_GB2312"/>
        <charset val="134"/>
      </rPr>
      <t>3</t>
    </r>
  </si>
  <si>
    <t>新增灌溉面积300亩，解决89户，230名贫困人口生产问题，人均增收1000元</t>
  </si>
  <si>
    <t>陈继村山塘整修</t>
  </si>
  <si>
    <t>山塘整修长400米</t>
  </si>
  <si>
    <t>改善人居环境，解决村民安全隐患</t>
  </si>
  <si>
    <t>陈维新村人居环境整治，背街小巷硬化</t>
  </si>
  <si>
    <t>硬化背街小巷长1000米，宽2米</t>
  </si>
  <si>
    <t>260元/ｍ3</t>
  </si>
  <si>
    <t>解决村民生产和出行问题，便于人居环境整治，确保环境卫生干净</t>
  </si>
  <si>
    <t>陈维新村委</t>
  </si>
  <si>
    <t>李进村内背街小巷建设</t>
  </si>
  <si>
    <t>背街小巷长500米、宽3米、厚0.12米</t>
  </si>
  <si>
    <t>李进村委</t>
  </si>
  <si>
    <t>扩建水渠300米</t>
  </si>
  <si>
    <t>40亩农田得到灌溉，贫困户45户197人受益</t>
  </si>
  <si>
    <t>石塘村村委</t>
  </si>
  <si>
    <t>田头垒机耕道</t>
  </si>
  <si>
    <t>机耕道3.5×960米</t>
  </si>
  <si>
    <t>贫困户49户148人受益，150亩农田增收</t>
  </si>
  <si>
    <t>大坪村村委</t>
  </si>
  <si>
    <t>大村横洞岭、毛岭头道路硬化</t>
  </si>
  <si>
    <t>200米村道路硬化</t>
  </si>
  <si>
    <t>与大村新桥连接，解决贫困户49户148人的生产道路问题，人均增收800元。</t>
  </si>
  <si>
    <t>合福坊村委</t>
  </si>
  <si>
    <t>胡头村引水工程</t>
  </si>
  <si>
    <t>安装1100米水管用机械及人工（水管村里负责）</t>
  </si>
  <si>
    <t>胡头贫困户43户185人饮水受益，农业生产得到发展</t>
  </si>
  <si>
    <t>老胡家村及下村道路护砌</t>
  </si>
  <si>
    <t>老胡家140米，下村220米</t>
  </si>
  <si>
    <t>解决老胡家21户贫困户、下村24户贫困户出行问题</t>
  </si>
  <si>
    <t>邝胡社区村委</t>
  </si>
  <si>
    <t>田心村环村道路</t>
  </si>
  <si>
    <t>道路建设190米×4米</t>
  </si>
  <si>
    <t>解决田心自然村贫困户18户出行问题，生产得到发展</t>
  </si>
  <si>
    <t>田心村村委</t>
  </si>
  <si>
    <t>郑家村道路硬化</t>
  </si>
  <si>
    <t>道路硬化270米*4米</t>
  </si>
  <si>
    <t>解决郑家村贫困户31户出行问题</t>
  </si>
  <si>
    <t>郑家村村委</t>
  </si>
  <si>
    <t>上马自然村骨干山塘清淤</t>
  </si>
  <si>
    <t>4口池塘共6.7亩深1.5米</t>
  </si>
  <si>
    <t>解决贫困户23户104人的农田灌溉问题</t>
  </si>
  <si>
    <t>机耕道</t>
  </si>
  <si>
    <t>机耕道建设600*4*0.8</t>
  </si>
  <si>
    <t>解决贫困户23户104人的生产运输问题</t>
  </si>
  <si>
    <t>大坪村机耕道建设</t>
  </si>
  <si>
    <t>护砌边坡650m，开挖毛坯路730m,碎石加石粉铺路</t>
  </si>
  <si>
    <t>37万/KM</t>
  </si>
  <si>
    <t>解决全村1130人的出行</t>
  </si>
  <si>
    <t>大坪村消防塘安装护栏</t>
  </si>
  <si>
    <t>大理石护栏46m,不锈钢护栏62m。</t>
  </si>
  <si>
    <t>480元/m</t>
  </si>
  <si>
    <t>解决全村1130人的安全</t>
  </si>
  <si>
    <t>石塘村五工区至井塘水库道路</t>
  </si>
  <si>
    <t>道路建设1500米</t>
  </si>
  <si>
    <t>20万/KM</t>
  </si>
  <si>
    <t>解决192人的出行</t>
  </si>
  <si>
    <t>石溪通往邓家村人居环境整治，通组公路硬化</t>
  </si>
  <si>
    <t>人居环境整治，通组公路硬化500米，4米宽</t>
  </si>
  <si>
    <t>创造更好的出行条件、提高生活质量、创造更好的环境卫生，为30户建档立卡贫困户受益。</t>
  </si>
  <si>
    <t>石溪村委</t>
  </si>
  <si>
    <t>定家自然村种植园公路硬化</t>
  </si>
  <si>
    <t>种植园公路硬化500米，4米宽</t>
  </si>
  <si>
    <t>创造更好的出行条件、提高生活质量、创造更好的环境卫生，为一多户建档立卡贫困户受益。</t>
  </si>
  <si>
    <t>下排，尧头，白杜尧，盒群圩自然村背街小巷硬化、人居环境整治</t>
  </si>
  <si>
    <t>背街小巷硬化500米、人居环境整治</t>
  </si>
  <si>
    <t>创造更好的出行条件、提高生活质量、创造更好的环境卫生，40户建档立卡贫困户受益。</t>
  </si>
  <si>
    <t>黄家舍自然村背街小巷硬化、人居环境整治</t>
  </si>
  <si>
    <t>创造更好的出行条件、提高生活质量、创造更好的环境卫生，90户建档立卡贫困户受益。</t>
  </si>
  <si>
    <t>黄家舍村委</t>
  </si>
  <si>
    <t>大坪塘村背街小巷硬化500米、人居环境整治</t>
  </si>
  <si>
    <t>为50户建档立卡贫困户创造更好的出行条件、提高生活质量、创造更好的环境卫生，为20户建档立卡贫困户受益。</t>
  </si>
  <si>
    <t>坪陆坊村背街小巷硬化、人居环境整治</t>
  </si>
  <si>
    <t>为50户建档立卡贫困户创造更好的出行条件、提高生活质量、创造更好的环境卫生</t>
  </si>
  <si>
    <t>道路水利等基础设施项目</t>
  </si>
  <si>
    <t>磨刀岭村油茶基地基础配套设施</t>
  </si>
  <si>
    <t>新建油茶基地200亩，山林开凿新建基地机耕道2000米</t>
  </si>
  <si>
    <t>20万元/处</t>
  </si>
  <si>
    <t>带动51户贫困户增收</t>
  </si>
  <si>
    <t>新田县磨刀岭种养殖专业合作社</t>
  </si>
  <si>
    <t>千马坪村竹木加工扶贫车间</t>
  </si>
  <si>
    <r>
      <rPr>
        <sz val="10"/>
        <color theme="1"/>
        <rFont val="仿宋_GB2312"/>
        <charset val="134"/>
      </rPr>
      <t>扶贫车间厂房600</t>
    </r>
    <r>
      <rPr>
        <sz val="10"/>
        <color theme="1"/>
        <rFont val="宋体"/>
        <charset val="134"/>
      </rPr>
      <t>㎡</t>
    </r>
    <r>
      <rPr>
        <sz val="10"/>
        <color theme="1"/>
        <rFont val="仿宋_GB2312"/>
        <charset val="134"/>
      </rPr>
      <t>及配套设施</t>
    </r>
  </si>
  <si>
    <t>带动66户贫困户增收</t>
  </si>
  <si>
    <t>千马坪村委</t>
  </si>
  <si>
    <t>两江口村猕猴桃基地基础配套设施</t>
  </si>
  <si>
    <t>新建30亩猕猴桃种植基地，基地内道路建设600米及种植棚架等基础设施</t>
  </si>
  <si>
    <t>8万元/处</t>
  </si>
  <si>
    <t>带动35户贫困户增收</t>
  </si>
  <si>
    <t>新田县长冲种植专业合作社</t>
  </si>
  <si>
    <t>湖南惠欣源生态农业开发有限公司石门头村加工基地配套设施</t>
  </si>
  <si>
    <r>
      <rPr>
        <sz val="10"/>
        <color theme="1"/>
        <rFont val="仿宋_GB2312"/>
        <charset val="134"/>
      </rPr>
      <t>加工基地厂房300</t>
    </r>
    <r>
      <rPr>
        <sz val="10"/>
        <color theme="1"/>
        <rFont val="宋体"/>
        <charset val="134"/>
      </rPr>
      <t>㎡</t>
    </r>
    <r>
      <rPr>
        <sz val="10"/>
        <color theme="1"/>
        <rFont val="仿宋_GB2312"/>
        <charset val="134"/>
      </rPr>
      <t>，路面硬化200米，及设备购置1套</t>
    </r>
  </si>
  <si>
    <t>18万元/处</t>
  </si>
  <si>
    <t>带动50户贫困户增收</t>
  </si>
  <si>
    <t>湖南惠欣源生态农业开发有限公司</t>
  </si>
  <si>
    <t>骏马农产品开发有限公司基地建设</t>
  </si>
  <si>
    <t>机耕道建设800米及基地设施配套</t>
  </si>
  <si>
    <t>带动80户贫困户增收</t>
  </si>
  <si>
    <t>骏马农产品开发有限公司</t>
  </si>
  <si>
    <t>大观堡村山塘维修</t>
  </si>
  <si>
    <r>
      <rPr>
        <sz val="10"/>
        <color theme="1"/>
        <rFont val="仿宋_GB2312"/>
        <charset val="134"/>
      </rPr>
      <t>山塘维修清淤2500 m</t>
    </r>
    <r>
      <rPr>
        <sz val="10"/>
        <color theme="1"/>
        <rFont val="宋体"/>
        <charset val="134"/>
      </rPr>
      <t>³</t>
    </r>
    <r>
      <rPr>
        <sz val="10"/>
        <color theme="1"/>
        <rFont val="仿宋_GB2312"/>
        <charset val="134"/>
      </rPr>
      <t>，护砌250m</t>
    </r>
    <r>
      <rPr>
        <sz val="10"/>
        <color theme="1"/>
        <rFont val="宋体"/>
        <charset val="134"/>
      </rPr>
      <t>³</t>
    </r>
  </si>
  <si>
    <t>解决150个贫困人口生产、生活条件等</t>
  </si>
  <si>
    <t>龙家大院村组道路硬化及机耕道建设</t>
  </si>
  <si>
    <t>道路硬化350米、机耕道建设800米</t>
  </si>
  <si>
    <t>解决50亩农田灌溉及生产资料运输，受益贫困户120人。</t>
  </si>
  <si>
    <t>枧头村水沟护砌</t>
  </si>
  <si>
    <t>水沟护砌700米</t>
  </si>
  <si>
    <t>枧头村</t>
  </si>
  <si>
    <t>解决100个贫困人口生产、生活条件等</t>
  </si>
  <si>
    <t>社门口大岗自然村机耕道建设400米</t>
  </si>
  <si>
    <t>解决80个贫困人口生产、生活条件等</t>
  </si>
  <si>
    <t>社门口委</t>
  </si>
  <si>
    <t>大坪头村水渠建设500米</t>
  </si>
  <si>
    <t>水渠建设500米</t>
  </si>
  <si>
    <t>城塘溪村樟树下自然村道路建设</t>
  </si>
  <si>
    <t>道路建设0.5公里</t>
  </si>
  <si>
    <t>城塘溪村樟树下自然村</t>
  </si>
  <si>
    <t>解决230名贫困人口出行问题</t>
  </si>
  <si>
    <t>城塘溪村委会</t>
  </si>
  <si>
    <t>潮水铺村水渠建设</t>
  </si>
  <si>
    <t>渠道建设2000米</t>
  </si>
  <si>
    <t>454.51/m3</t>
  </si>
  <si>
    <t>解决300亩农田灌溉问题，350名贫困人口受益</t>
  </si>
  <si>
    <t>潮水铺村委会</t>
  </si>
  <si>
    <t>小源村机耕道建设</t>
  </si>
  <si>
    <t>18.84元/m2</t>
  </si>
  <si>
    <t>新增灌溉面积70亩，130名贫困人口受益</t>
  </si>
  <si>
    <t>小源村委会</t>
  </si>
  <si>
    <t>小岗村农田水利</t>
  </si>
  <si>
    <r>
      <rPr>
        <sz val="10"/>
        <color theme="1"/>
        <rFont val="仿宋_GB2312"/>
        <charset val="134"/>
      </rPr>
      <t>4000</t>
    </r>
    <r>
      <rPr>
        <sz val="10"/>
        <color theme="1"/>
        <rFont val="宋体"/>
        <charset val="134"/>
      </rPr>
      <t>㎡</t>
    </r>
    <r>
      <rPr>
        <sz val="10"/>
        <color theme="1"/>
        <rFont val="仿宋_GB2312"/>
        <charset val="134"/>
      </rPr>
      <t>山塘清淤、防渗、护砌</t>
    </r>
  </si>
  <si>
    <t>280元/m3</t>
  </si>
  <si>
    <t>解决100亩农田灌溉问题</t>
  </si>
  <si>
    <t>小岗村委会</t>
  </si>
  <si>
    <t>瑶塘窝村（罗家）道路建设</t>
  </si>
  <si>
    <t>瑶塘窝村（罗家）</t>
  </si>
  <si>
    <t>解决110名贫困人口出行问题</t>
  </si>
  <si>
    <t>瑶塘窝村委会</t>
  </si>
  <si>
    <t>土珠山村道路建设</t>
  </si>
  <si>
    <t>道路硬化450米</t>
  </si>
  <si>
    <t>土珠山村</t>
  </si>
  <si>
    <t>解决180名贫困人口出行问题</t>
  </si>
  <si>
    <t>土珠山村委会</t>
  </si>
  <si>
    <t>洞源村道路建设</t>
  </si>
  <si>
    <t>道路硬化500米</t>
  </si>
  <si>
    <t>解决100名贫困人口出行问题</t>
  </si>
  <si>
    <t>洞源村委会</t>
  </si>
  <si>
    <t>上车村农田水利</t>
  </si>
  <si>
    <r>
      <rPr>
        <sz val="10"/>
        <color theme="1"/>
        <rFont val="仿宋_GB2312"/>
        <charset val="134"/>
      </rPr>
      <t>3800</t>
    </r>
    <r>
      <rPr>
        <sz val="10"/>
        <color theme="1"/>
        <rFont val="宋体"/>
        <charset val="134"/>
      </rPr>
      <t>㎡</t>
    </r>
    <r>
      <rPr>
        <sz val="10"/>
        <color theme="1"/>
        <rFont val="仿宋_GB2312"/>
        <charset val="134"/>
      </rPr>
      <t>山塘清淤，护砌150</t>
    </r>
    <r>
      <rPr>
        <sz val="10"/>
        <color theme="1"/>
        <rFont val="宋体"/>
        <charset val="134"/>
      </rPr>
      <t>㎥</t>
    </r>
  </si>
  <si>
    <t>解决60亩农田灌溉问题</t>
  </si>
  <si>
    <t>上车村委会</t>
  </si>
  <si>
    <t>山水湾村水渠建设</t>
  </si>
  <si>
    <t>引水渠建设2000米</t>
  </si>
  <si>
    <t>山水湾村委会</t>
  </si>
  <si>
    <t>茂家居委会（老鸦塘）道路建设</t>
  </si>
  <si>
    <t>道路建设0.9公里</t>
  </si>
  <si>
    <t>茂家居委会（老鸦塘）</t>
  </si>
  <si>
    <t>解决300名贫困人口出行问题</t>
  </si>
  <si>
    <t>三井居委会（打石塘）机耕道建设</t>
  </si>
  <si>
    <t>三井居委会（打石塘）</t>
  </si>
  <si>
    <t>新增灌溉面积40亩，65名贫困人口受益</t>
  </si>
  <si>
    <t>七贤山村水渠建设</t>
  </si>
  <si>
    <t>渠道建设200米</t>
  </si>
  <si>
    <t>新增灌溉面积30亩，46名贫困人口受益</t>
  </si>
  <si>
    <t>七贤山村委会</t>
  </si>
  <si>
    <t>油麻岭村机耕道建设</t>
  </si>
  <si>
    <t>油麻岭村委会</t>
  </si>
  <si>
    <t>塘坪村（牧冲洞）机耕道建设</t>
  </si>
  <si>
    <t>塘坪村（牧冲洞）</t>
  </si>
  <si>
    <t>新增灌溉面积45亩，76名贫困人口受益</t>
  </si>
  <si>
    <t>塘坪村委会</t>
  </si>
  <si>
    <t>陈晚村渠道建设</t>
  </si>
  <si>
    <t>改善灌溉面积200亩，93名贫困人口受益</t>
  </si>
  <si>
    <t>陈晚村委会</t>
  </si>
  <si>
    <t>青山坪村道路建设</t>
  </si>
  <si>
    <t>村内道路建设350米</t>
  </si>
  <si>
    <t>解决200名贫困人口出行问题</t>
  </si>
  <si>
    <t>青山坪村委会</t>
  </si>
  <si>
    <t>骆佰二村环境整治</t>
  </si>
  <si>
    <t>村内背街小巷硬化350米</t>
  </si>
  <si>
    <t>骆佰二村委会</t>
  </si>
  <si>
    <t>光辉村（奉家）机耕道建设</t>
  </si>
  <si>
    <t>光辉村（奉家）</t>
  </si>
  <si>
    <t>新增灌溉面积25亩，23名贫困人口受益</t>
  </si>
  <si>
    <t>光辉村委会</t>
  </si>
  <si>
    <t>机耕道建设700米</t>
  </si>
  <si>
    <t>新增灌溉面积56亩，48名贫困人口受益</t>
  </si>
  <si>
    <r>
      <rPr>
        <sz val="10"/>
        <color theme="1"/>
        <rFont val="仿宋_GB2312"/>
        <charset val="134"/>
      </rPr>
      <t>云</t>
    </r>
    <r>
      <rPr>
        <sz val="10"/>
        <color theme="1"/>
        <rFont val="宋体"/>
        <charset val="134"/>
      </rPr>
      <t>砠</t>
    </r>
    <r>
      <rPr>
        <sz val="10"/>
        <color theme="1"/>
        <rFont val="仿宋_GB2312"/>
        <charset val="134"/>
      </rPr>
      <t>下村委会</t>
    </r>
  </si>
  <si>
    <t>河山岩村道路建设</t>
  </si>
  <si>
    <t>道路建设300米</t>
  </si>
  <si>
    <t>解决120名贫困人口出行问题</t>
  </si>
  <si>
    <t>河山岩村委会</t>
  </si>
  <si>
    <t>陈继村农田水利</t>
  </si>
  <si>
    <t>水渠350米</t>
  </si>
  <si>
    <t>解决80亩农田灌溉问题</t>
  </si>
  <si>
    <t>陈继村委会</t>
  </si>
  <si>
    <t>大利村机耕道建设</t>
  </si>
  <si>
    <t>新增灌溉面积40亩，62名贫困人口受益</t>
  </si>
  <si>
    <t>大利村委会</t>
  </si>
  <si>
    <t>水楼脚村机耕道建设</t>
  </si>
  <si>
    <t>新增灌溉面积40亩，68名贫困人口受益</t>
  </si>
  <si>
    <t>彭梓城村机耕道建设</t>
  </si>
  <si>
    <t>新增灌溉面积40亩，38名贫困人口受益</t>
  </si>
  <si>
    <t>彭梓城村委会</t>
  </si>
  <si>
    <t>查林铺村机耕道建设</t>
  </si>
  <si>
    <t>机耕道建设550米</t>
  </si>
  <si>
    <t>新增灌溉面积40亩，50名贫困人口受益</t>
  </si>
  <si>
    <t>查林铺村委会</t>
  </si>
  <si>
    <t>周家山村（横干岭）机耕道建设</t>
  </si>
  <si>
    <t>周家山村（横干岭）</t>
  </si>
  <si>
    <t>新增灌溉面积40亩，34名贫困人口受益</t>
  </si>
  <si>
    <t>周家山村委会</t>
  </si>
  <si>
    <t>周家村环境整治</t>
  </si>
  <si>
    <t>村内背街小巷硬化200米</t>
  </si>
  <si>
    <t>周家村委会</t>
  </si>
  <si>
    <t>周家村长冲岭道路建设</t>
  </si>
  <si>
    <t>高山社区周家村</t>
  </si>
  <si>
    <t>32万元/公里</t>
  </si>
  <si>
    <t>解决65名贫困人口的安全出行问题</t>
  </si>
  <si>
    <t>高山社区委员会</t>
  </si>
  <si>
    <t>定家、大付山水渠机耕道建设</t>
  </si>
  <si>
    <t>水渠长250米、机耕道长150米。</t>
  </si>
  <si>
    <t>改善灌溉面积100亩，82名贫困人口受益</t>
  </si>
  <si>
    <t>定家村委会</t>
  </si>
  <si>
    <t>草坪村(社下洞)基础设施</t>
  </si>
  <si>
    <r>
      <rPr>
        <sz val="10"/>
        <color theme="1"/>
        <rFont val="仿宋_GB2312"/>
        <charset val="134"/>
      </rPr>
      <t>道路硬化210米及河边码头250</t>
    </r>
    <r>
      <rPr>
        <sz val="10"/>
        <color theme="1"/>
        <rFont val="宋体"/>
        <charset val="134"/>
      </rPr>
      <t>㎥</t>
    </r>
    <r>
      <rPr>
        <sz val="10"/>
        <color theme="1"/>
        <rFont val="仿宋_GB2312"/>
        <charset val="134"/>
      </rPr>
      <t>建设</t>
    </r>
  </si>
  <si>
    <t>草坪村(社下洞)</t>
  </si>
  <si>
    <t>草坪村委会</t>
  </si>
  <si>
    <t>定家村（齐家）机耕道建设</t>
  </si>
  <si>
    <t>定家村（齐家）</t>
  </si>
  <si>
    <t>解决250个贫困人口生产、生活条件等</t>
  </si>
  <si>
    <t>黄家舍村机耕道建设</t>
  </si>
  <si>
    <t>黄家舍村委会</t>
  </si>
  <si>
    <t>新田县三利中药材种植基地建设</t>
  </si>
  <si>
    <t>基地设施配套，道路硬化100平米，滴灌20亩</t>
  </si>
  <si>
    <t>知市坪社区</t>
  </si>
  <si>
    <t>道路硬化83元/m2,滴灌500元/亩</t>
  </si>
  <si>
    <t>带动16户贫困户增收</t>
  </si>
  <si>
    <t>2019年9月</t>
  </si>
  <si>
    <t>湖南原野畜牧养殖专业合作社基地建设</t>
  </si>
  <si>
    <t>道路硬化1200m2</t>
  </si>
  <si>
    <t>83元/m2</t>
  </si>
  <si>
    <t>带动20户贫困户增收</t>
  </si>
  <si>
    <t>枇杷窝自然村晒谷坪硬化建设项目</t>
  </si>
  <si>
    <t>晒谷坪平整、硬化1400m2</t>
  </si>
  <si>
    <t>86元/m2</t>
  </si>
  <si>
    <t>受益贫困人口60余人</t>
  </si>
  <si>
    <t>大冲村两委</t>
  </si>
  <si>
    <t>枇杷窝自然村、小长冲自然村消防塘护栏建设</t>
  </si>
  <si>
    <t>消防塘护栏建设各80米</t>
  </si>
  <si>
    <t>枇杷窝自然村村组道路基建设</t>
  </si>
  <si>
    <t>村组道路路基建设900米</t>
  </si>
  <si>
    <t>32元/m2</t>
  </si>
  <si>
    <t>小长冲自然村村道及背街小巷建设</t>
  </si>
  <si>
    <t>村道及背街小巷建设500米</t>
  </si>
  <si>
    <t>受益贫困人口50余人</t>
  </si>
  <si>
    <t>小长冲自然村养鸡场配套设施建设</t>
  </si>
  <si>
    <t>100米基地道路等配套设施建设</t>
  </si>
  <si>
    <t>5万元/处</t>
  </si>
  <si>
    <t>受益贫困人口20余人</t>
  </si>
  <si>
    <t>烤烟房电源及配套设施</t>
  </si>
  <si>
    <t>电源及基地基础配套设施</t>
  </si>
  <si>
    <t>6万元/处</t>
  </si>
  <si>
    <t>受益贫困人口500余人</t>
  </si>
  <si>
    <t>石溪村人居环境整治</t>
  </si>
  <si>
    <t>村内背街小巷硬化1800m2</t>
  </si>
  <si>
    <t>解决130名贫困人口出行问题</t>
  </si>
  <si>
    <t>光辉村机耕道建设</t>
  </si>
  <si>
    <t>机耕道200米</t>
  </si>
  <si>
    <t>奉家</t>
  </si>
  <si>
    <t>南塘村、斑斑冲村道路建设</t>
  </si>
  <si>
    <t>道路硬化1500米，宽度1米</t>
  </si>
  <si>
    <t>解决360名贫困人口出行问题</t>
  </si>
  <si>
    <t>贺赐岭、新屋下道路硬化</t>
  </si>
  <si>
    <t>道路硬化220米</t>
  </si>
  <si>
    <t>解决73名贫困人口出行问题</t>
  </si>
  <si>
    <t>南塘村道路建设</t>
  </si>
  <si>
    <t>道路硬化200米</t>
  </si>
  <si>
    <t>解决81名贫困人口出行问题</t>
  </si>
  <si>
    <t>兰田村道路建设</t>
  </si>
  <si>
    <t>解决87名贫困人口出行问题</t>
  </si>
  <si>
    <t>大坪村水渠建设</t>
  </si>
  <si>
    <t>渠道维修700米</t>
  </si>
  <si>
    <t>新增灌溉面积100亩，20户贫困户受益</t>
  </si>
  <si>
    <t>李家村通往刘河村机耕道建设</t>
  </si>
  <si>
    <t>带动60户贫困户增收</t>
  </si>
  <si>
    <t>郑溪、牛塘、胡头、大村道路硬化</t>
  </si>
  <si>
    <t>道路硬化1500米</t>
  </si>
  <si>
    <t>解决560名贫困人口出行问题</t>
  </si>
  <si>
    <t>野猪窝机耕道建设</t>
  </si>
  <si>
    <t>机耕道600米</t>
  </si>
  <si>
    <t>上马塘村</t>
  </si>
  <si>
    <t>方便86名贫困人口生产、生活</t>
  </si>
  <si>
    <t>王家朝机耕道建设</t>
  </si>
  <si>
    <t>机耕道400米</t>
  </si>
  <si>
    <t>方便102名贫困人口生产、生活</t>
  </si>
  <si>
    <t>神下洞机耕道建设</t>
  </si>
  <si>
    <t>方便113名贫困人口生产、生活</t>
  </si>
  <si>
    <t>门口洞机耕道建设</t>
  </si>
  <si>
    <t>坪洞村机耕道整修</t>
  </si>
  <si>
    <t>整修长度2500米</t>
  </si>
  <si>
    <t>龙会寺社区机耕道建设</t>
  </si>
  <si>
    <t>机耕道边坡砼结构360m3</t>
  </si>
  <si>
    <t>满塘村农田水利</t>
  </si>
  <si>
    <t>山塘整修、渠道100米</t>
  </si>
  <si>
    <t>大坪头村道路建设</t>
  </si>
  <si>
    <t>道路硬化450米（大坪头--G234）</t>
  </si>
  <si>
    <t>解决109名贫困人口出行问题</t>
  </si>
  <si>
    <t>候桥村道路建设</t>
  </si>
  <si>
    <t>候桥至大桥头村村道路土方及硬化400米</t>
  </si>
  <si>
    <t>636.5元/米</t>
  </si>
  <si>
    <t>解决190名贫困人口出行问题</t>
  </si>
  <si>
    <t>黄家村道路建设</t>
  </si>
  <si>
    <t>道路硬化400米、车行桥梁4.5米*5米</t>
  </si>
  <si>
    <t>解决89名贫困人口出行问题</t>
  </si>
  <si>
    <t>李家湾机耕道建设</t>
  </si>
  <si>
    <t>机耕道建设500米及河道护砌</t>
  </si>
  <si>
    <t>解决132名贫困人口出行问题</t>
  </si>
  <si>
    <t>李家湾村道路建设</t>
  </si>
  <si>
    <t>进村道路硬化150米</t>
  </si>
  <si>
    <t>三十担村、钟家村道路建设</t>
  </si>
  <si>
    <t>钟家道路建设100米、三十担村道路建设155米</t>
  </si>
  <si>
    <t>解决104名贫困人口出行问题</t>
  </si>
  <si>
    <t>李家山社区人居环境整治</t>
  </si>
  <si>
    <t>村内背街小巷硬化1600平米</t>
  </si>
  <si>
    <r>
      <rPr>
        <sz val="10"/>
        <color theme="1"/>
        <rFont val="仿宋_GB2312"/>
        <charset val="134"/>
      </rPr>
      <t>天鹅</t>
    </r>
    <r>
      <rPr>
        <sz val="10"/>
        <color theme="1"/>
        <rFont val="宋体"/>
        <charset val="134"/>
      </rPr>
      <t>砠</t>
    </r>
    <r>
      <rPr>
        <sz val="10"/>
        <color theme="1"/>
        <rFont val="仿宋_GB2312"/>
        <charset val="134"/>
      </rPr>
      <t>村道路建设</t>
    </r>
  </si>
  <si>
    <t>道路硬化300米</t>
  </si>
  <si>
    <t>解决56名贫困人口生产、生活条件</t>
  </si>
  <si>
    <t>周山村道路建设</t>
  </si>
  <si>
    <t>解决106名贫困人口生产、生活条件</t>
  </si>
  <si>
    <t>文明村机耕道建设</t>
  </si>
  <si>
    <t>机耕道450米</t>
  </si>
  <si>
    <t>解决96名贫困人口生产、生活条件</t>
  </si>
  <si>
    <t>田心村机耕道整修</t>
  </si>
  <si>
    <t>解决130名贫困人口生产、生活条件</t>
  </si>
  <si>
    <t>兴泉村道路建设</t>
  </si>
  <si>
    <t>道路硬化550米</t>
  </si>
  <si>
    <t>方便130名贫困人口生活条件</t>
  </si>
  <si>
    <t>梅湾村道路建设</t>
  </si>
  <si>
    <t>解决79名贫困人口生产、生活条件等</t>
  </si>
  <si>
    <t>三将军村机耕道建设</t>
  </si>
  <si>
    <t>三将军村机耕道建设600米</t>
  </si>
  <si>
    <t>新圩社区三将军村</t>
  </si>
  <si>
    <t>解决102名贫困人口生产、生活条件</t>
  </si>
  <si>
    <t>石塘村村主道路建设</t>
  </si>
  <si>
    <t>村主道路硬化400米</t>
  </si>
  <si>
    <t>新增灌溉面积120亩，135名贫困人口受益</t>
  </si>
  <si>
    <t>石门头断尾桥村水利建设</t>
  </si>
  <si>
    <t>防洪堤30米</t>
  </si>
  <si>
    <t>浆砌石300元/m3</t>
  </si>
  <si>
    <t>方便62名贫困人口出行</t>
  </si>
  <si>
    <t>牛凹岭村道路硬化</t>
  </si>
  <si>
    <t>道路硬化230米</t>
  </si>
  <si>
    <t>方便89名贫困人口出行</t>
  </si>
  <si>
    <t>杨柳屋村道路硬化</t>
  </si>
  <si>
    <t>道路硬化150米</t>
  </si>
  <si>
    <t>方便71名贫困人口出行</t>
  </si>
  <si>
    <t>庙背冲村、舍子源村道路护砌</t>
  </si>
  <si>
    <t>护砌280米（庙背冲-舍子源）</t>
  </si>
  <si>
    <t>方便102名贫困人口出行</t>
  </si>
  <si>
    <t>上里源村河道护砌</t>
  </si>
  <si>
    <t>道路护砌300米</t>
  </si>
  <si>
    <t>方便143名贫困人口出行</t>
  </si>
  <si>
    <t>周家山村（黄陡坡自然村）路基建设</t>
  </si>
  <si>
    <t>路基建设800米*5米及护砌</t>
  </si>
  <si>
    <t>财政局、乡镇政府</t>
  </si>
  <si>
    <t>会冲自然村背街小巷建设</t>
  </si>
  <si>
    <t>巷道硬化长约250米</t>
  </si>
  <si>
    <t>40万元/公里</t>
  </si>
  <si>
    <t>解决60名贫困人口的安全出行问题</t>
  </si>
  <si>
    <t>2019年5月</t>
  </si>
  <si>
    <t>2019年11月</t>
  </si>
  <si>
    <t>水头自然村背街小巷及道路建设</t>
  </si>
  <si>
    <t>巷道硬化长约250米，护砌长约150米</t>
  </si>
  <si>
    <t>窑塘窝村</t>
  </si>
  <si>
    <t>50万元/公里</t>
  </si>
  <si>
    <t>解决80名贫困人口的安全出行问题</t>
  </si>
  <si>
    <t>窑塘窝村委</t>
  </si>
  <si>
    <t>颜家、林家自然村道路建设</t>
  </si>
  <si>
    <t>道路建设长约200米</t>
  </si>
  <si>
    <t>塘家洞村</t>
  </si>
  <si>
    <t>解决32名贫困人口的安全出行问题</t>
  </si>
  <si>
    <t>塘家洞村委</t>
  </si>
  <si>
    <t>槎源村道路建设</t>
  </si>
  <si>
    <t>下槎自然村道路硬化长约460米</t>
  </si>
  <si>
    <t>下槎村</t>
  </si>
  <si>
    <t>解决120名贫困人口的安全出行问题</t>
  </si>
  <si>
    <t>周家山村组道路建设</t>
  </si>
  <si>
    <t>郑家村、庄下窝村村组硬化及护砌长约500米</t>
  </si>
  <si>
    <t>45万元/公里</t>
  </si>
  <si>
    <t>解决100名贫困人口的安全出行问题</t>
  </si>
  <si>
    <t>周家自然村村组硬化及护砌长约200米</t>
  </si>
  <si>
    <t>33万元/公里</t>
  </si>
  <si>
    <t>解决101名贫困人口的安全出行问题</t>
  </si>
  <si>
    <t>山溪村机耕道建设</t>
  </si>
  <si>
    <t>机耕道长约500米</t>
  </si>
  <si>
    <t>38万元/公里</t>
  </si>
  <si>
    <t>改善150亩水田的生产条件，120名贫困人口受益</t>
  </si>
  <si>
    <t>三元头村委</t>
  </si>
  <si>
    <t>黎家湾村赵家自然村村组道硬化</t>
  </si>
  <si>
    <t>道路建设长约300米</t>
  </si>
  <si>
    <t>改善出行条件，60多名贫困人口受益</t>
  </si>
  <si>
    <t>骆铭孙村水渠建设</t>
  </si>
  <si>
    <t>灌溉渠长约500米</t>
  </si>
  <si>
    <t>改善灌溉面积200亩，120名贫困人口受益</t>
  </si>
  <si>
    <t>徐家铺村灌溉塘建设</t>
  </si>
  <si>
    <t>灌溉塘2口清淤护砌</t>
  </si>
  <si>
    <t>河山岩村牛棚建设</t>
  </si>
  <si>
    <t>村牛棚建设约350平方米</t>
  </si>
  <si>
    <t>300元/平方米</t>
  </si>
  <si>
    <t>改善人居环境，100多名贫困人口受益</t>
  </si>
  <si>
    <t>陈亥叔自然村机耕道建设</t>
  </si>
  <si>
    <t>机耕道长约300米</t>
  </si>
  <si>
    <t>新增灌溉面积50亩，80名贫困人口受益</t>
  </si>
  <si>
    <t>龙眼头村消防塘建设</t>
  </si>
  <si>
    <r>
      <rPr>
        <sz val="10"/>
        <color theme="1"/>
        <rFont val="仿宋_GB2312"/>
        <charset val="134"/>
      </rPr>
      <t>消防塘清淤400</t>
    </r>
    <r>
      <rPr>
        <sz val="10"/>
        <color theme="1"/>
        <rFont val="宋体"/>
        <charset val="134"/>
      </rPr>
      <t>㎡</t>
    </r>
    <r>
      <rPr>
        <sz val="10"/>
        <color theme="1"/>
        <rFont val="仿宋_GB2312"/>
        <charset val="134"/>
      </rPr>
      <t>、安全护栏长200米、护砌长100米</t>
    </r>
  </si>
  <si>
    <t>改善灌溉面积100亩，111名贫困人口受益</t>
  </si>
  <si>
    <t>厦源村机耕道建设</t>
  </si>
  <si>
    <t>机耕道修建长约300米</t>
  </si>
  <si>
    <t>改善灌溉面积100亩，112名贫困人口受益</t>
  </si>
  <si>
    <t>洞心村灌溉
消防塘建设</t>
  </si>
  <si>
    <t>1口灌溉消防塘清淤护砌</t>
  </si>
  <si>
    <t>改善灌溉面积100亩，113名贫困人口受益</t>
  </si>
  <si>
    <t>周家自然村山塘防渗、机耕道铺砂等</t>
  </si>
  <si>
    <t>周家自然村一口山塘防渗、机耕道铺砂长约1000米</t>
  </si>
  <si>
    <t>土方30元/方、砼300元/方</t>
  </si>
  <si>
    <t>增加蓄水2万方，改善灌溉面积100亩，115名贫困人口受益</t>
  </si>
  <si>
    <t>高山社区委</t>
  </si>
  <si>
    <t>粟山头村消防塘维修</t>
  </si>
  <si>
    <t>粟山头村1口消防塘清淤护砌</t>
  </si>
  <si>
    <t>改善生产生活条件，122名贫困人口受益</t>
  </si>
  <si>
    <t>定家村15组机耕道建设</t>
  </si>
  <si>
    <t>机耕道长约400米</t>
  </si>
  <si>
    <t>新增灌溉面积70亩，120名贫困人口受益</t>
  </si>
  <si>
    <t>大坪塘村山塘维修</t>
  </si>
  <si>
    <t>南塘自然村2口山塘维修</t>
  </si>
  <si>
    <t>冷水塘村山塘维修</t>
  </si>
  <si>
    <t>冷水塘村1口消防塘清淤护砌</t>
  </si>
  <si>
    <t>门楼下乡楠竹
低改</t>
  </si>
  <si>
    <t>门楼下乡楠竹低改
2000亩</t>
  </si>
  <si>
    <t>高岱源
等4村</t>
  </si>
  <si>
    <t>增收50万元，1000多名贫困人口受益</t>
  </si>
  <si>
    <t>土珠山村村组道路建设</t>
  </si>
  <si>
    <t>土珠山村组道路硬化长约100米</t>
  </si>
  <si>
    <t>解决30名贫困人口的安全出行问题</t>
  </si>
  <si>
    <t>双碧社区委</t>
  </si>
  <si>
    <t>欧家塘村村组道路建设</t>
  </si>
  <si>
    <t>欧家塘村道路加宽长约300米</t>
  </si>
  <si>
    <t>欧家塘村</t>
  </si>
  <si>
    <t>解决20名贫困人口的安全出行问题</t>
  </si>
  <si>
    <t>朝阳社区委</t>
  </si>
  <si>
    <t>龙珠村村组道路建设</t>
  </si>
  <si>
    <t>解决88名贫困人口的安全出行问题</t>
  </si>
  <si>
    <t>贺家村村组道路建设</t>
  </si>
  <si>
    <t>道路硬化长约400米</t>
  </si>
  <si>
    <t>解决106名贫困人口的安全出行问题</t>
  </si>
  <si>
    <t>李进村村组道路建设</t>
  </si>
  <si>
    <t>道路硬化长约500米，宽3.5米</t>
  </si>
  <si>
    <t>解决78名贫困人口的安全出行问题</t>
  </si>
  <si>
    <t>光辉村背街小巷建设</t>
  </si>
  <si>
    <t>背街小巷硬化长约500米</t>
  </si>
  <si>
    <t>解决68名贫困人口的安全出行问题</t>
  </si>
  <si>
    <t>周家村排水沟建设</t>
  </si>
  <si>
    <t>周家自然村排水沟建设长235米</t>
  </si>
  <si>
    <t>解决40名贫困人口的生活条件。</t>
  </si>
  <si>
    <t>史家村背街小巷建设</t>
  </si>
  <si>
    <t>史家自然村背街小巷硬化长约300米</t>
  </si>
  <si>
    <t>解决55名贫困人口的安全出行问题</t>
  </si>
  <si>
    <t>刘何村东山村水渠维修建设</t>
  </si>
  <si>
    <t>三合水渠维修建设长约100米</t>
  </si>
  <si>
    <t>刘何村
东山村</t>
  </si>
  <si>
    <t>新增灌溉面积100亩，解决70名贫困人口的生产生活条件。</t>
  </si>
  <si>
    <t>刘何、东山村委会</t>
  </si>
  <si>
    <t>野乐村安全护栏及码头建设</t>
  </si>
  <si>
    <t>不锈钢护栏长约400米，码头200平方米</t>
  </si>
  <si>
    <t>解决36名贫困人口的安全出行问题</t>
  </si>
  <si>
    <t>黄家舍村背街小巷建设</t>
  </si>
  <si>
    <t>村组道路和背街小巷硬化长约500米</t>
  </si>
  <si>
    <t>解决76名贫困人口的安全出行问题</t>
  </si>
  <si>
    <t>三</t>
  </si>
  <si>
    <t>雨露计划</t>
  </si>
  <si>
    <t>职业学历教育补助等</t>
  </si>
  <si>
    <t>全县各行政村</t>
  </si>
  <si>
    <t>中职3000元/人年，高职4000元/人年等。</t>
  </si>
  <si>
    <t>保障贫困学生就学及贫困户创业就业问题</t>
  </si>
  <si>
    <t>附件2</t>
  </si>
  <si>
    <t>新田县2019年统筹整合财政涉农资金使用计划表</t>
  </si>
  <si>
    <t>编制单位： 县整合办 、县扶贫办                                   单位：万元</t>
  </si>
  <si>
    <t>类别</t>
  </si>
  <si>
    <t>项       目</t>
  </si>
  <si>
    <t>责任主体</t>
  </si>
  <si>
    <t>使用计划</t>
  </si>
  <si>
    <t>总  计</t>
  </si>
  <si>
    <t>农业生产发展</t>
  </si>
  <si>
    <t>全县村级合作社直接帮扶贫困户发展生产奖励补助</t>
  </si>
  <si>
    <t>“一县一特”现代农业产业园及高标准农田建设</t>
  </si>
  <si>
    <t>新型经营主体及贫困村产业合作社委托帮扶(十百千万工程）</t>
  </si>
  <si>
    <t>农业产业配套设施建设（含标准化生产、小农水项目）</t>
  </si>
  <si>
    <t>农业农村局小农水项目（水毁工程）</t>
  </si>
  <si>
    <t>高标准农田建设</t>
  </si>
  <si>
    <t>“一县一特”食用菌产业发展项目</t>
  </si>
  <si>
    <t>“一事一议”烤烟产业配套设施项目</t>
  </si>
  <si>
    <t>石羊河治理发展烤烟生产项目</t>
  </si>
  <si>
    <t>河道清淤护砌、保洁</t>
  </si>
  <si>
    <t>“大排查大摸底大走访”反映的小农水项目</t>
  </si>
  <si>
    <t>生态产业发展</t>
  </si>
  <si>
    <t>旅游产业开发</t>
  </si>
  <si>
    <t>电商扶贫</t>
  </si>
  <si>
    <t>商务局</t>
  </si>
  <si>
    <t>畜牧水产发展项目</t>
  </si>
  <si>
    <t>畜牧水产局</t>
  </si>
  <si>
    <t>小计</t>
  </si>
  <si>
    <t>农
村
基
础
设
施
建
设</t>
  </si>
  <si>
    <t>交通项目（危桥、安保）</t>
  </si>
  <si>
    <t>村级污水处理项目</t>
  </si>
  <si>
    <t>环保局</t>
  </si>
  <si>
    <t>贫困人口农产品批发交易市场及配套建设</t>
  </si>
  <si>
    <t>农村人居环境整治基础设施建设项目</t>
  </si>
  <si>
    <t>村级基础建设项目</t>
  </si>
  <si>
    <t>道路水利等基础设施建设项目</t>
  </si>
  <si>
    <t>财政局</t>
  </si>
  <si>
    <t>教育</t>
  </si>
  <si>
    <t>培训</t>
  </si>
</sst>
</file>

<file path=xl/styles.xml><?xml version="1.0" encoding="utf-8"?>
<styleSheet xmlns="http://schemas.openxmlformats.org/spreadsheetml/2006/main">
  <numFmts count="13">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yyyy&quot;年&quot;m&quot;月&quot;;@"/>
    <numFmt numFmtId="178" formatCode="0.0000_ "/>
    <numFmt numFmtId="179" formatCode="0.000_ "/>
    <numFmt numFmtId="180" formatCode="0_ "/>
    <numFmt numFmtId="181" formatCode="0.00_);[Red]\(0.00\)"/>
    <numFmt numFmtId="182" formatCode="0.00000_ "/>
    <numFmt numFmtId="183" formatCode="0.0_ "/>
    <numFmt numFmtId="184" formatCode="0.000_);[Red]\(0.000\)"/>
  </numFmts>
  <fonts count="43">
    <font>
      <sz val="11"/>
      <color theme="1"/>
      <name val="宋体"/>
      <charset val="134"/>
      <scheme val="minor"/>
    </font>
    <font>
      <sz val="11"/>
      <color rgb="FF000000"/>
      <name val="宋体"/>
      <charset val="134"/>
    </font>
    <font>
      <sz val="16"/>
      <color rgb="FF000000"/>
      <name val="方正小标宋简体"/>
      <charset val="134"/>
    </font>
    <font>
      <sz val="11"/>
      <color rgb="FF000000"/>
      <name val="仿宋_GB2312"/>
      <charset val="134"/>
    </font>
    <font>
      <b/>
      <sz val="11"/>
      <color rgb="FF000000"/>
      <name val="仿宋_GB2312"/>
      <charset val="134"/>
    </font>
    <font>
      <sz val="10"/>
      <name val="仿宋_GB2312"/>
      <charset val="134"/>
    </font>
    <font>
      <b/>
      <sz val="10"/>
      <name val="仿宋_GB2312"/>
      <charset val="134"/>
    </font>
    <font>
      <sz val="10"/>
      <color rgb="FFFF0000"/>
      <name val="仿宋_GB2312"/>
      <charset val="134"/>
    </font>
    <font>
      <sz val="10"/>
      <name val="宋体"/>
      <charset val="134"/>
      <scheme val="minor"/>
    </font>
    <font>
      <b/>
      <sz val="18"/>
      <name val="方正大标宋简体"/>
      <charset val="134"/>
    </font>
    <font>
      <sz val="10"/>
      <color theme="1"/>
      <name val="仿宋_GB2312"/>
      <charset val="134"/>
    </font>
    <font>
      <b/>
      <sz val="10"/>
      <color theme="1"/>
      <name val="仿宋_GB2312"/>
      <charset val="134"/>
    </font>
    <font>
      <sz val="10"/>
      <name val="宋体"/>
      <charset val="134"/>
    </font>
    <font>
      <sz val="9"/>
      <color theme="1"/>
      <name val="仿宋_GB2312"/>
      <charset val="134"/>
    </font>
    <font>
      <sz val="10"/>
      <color theme="1"/>
      <name val="宋体"/>
      <charset val="134"/>
    </font>
    <font>
      <sz val="10"/>
      <color theme="1"/>
      <name val="仿宋"/>
      <charset val="134"/>
    </font>
    <font>
      <sz val="11"/>
      <color rgb="FF3F3F76"/>
      <name val="宋体"/>
      <charset val="0"/>
      <scheme val="minor"/>
    </font>
    <font>
      <sz val="11"/>
      <color theme="0"/>
      <name val="宋体"/>
      <charset val="0"/>
      <scheme val="minor"/>
    </font>
    <font>
      <b/>
      <sz val="11"/>
      <color rgb="FFFA7D00"/>
      <name val="宋体"/>
      <charset val="0"/>
      <scheme val="minor"/>
    </font>
    <font>
      <sz val="11"/>
      <color theme="1"/>
      <name val="宋体"/>
      <charset val="0"/>
      <scheme val="minor"/>
    </font>
    <font>
      <b/>
      <sz val="18"/>
      <color theme="3"/>
      <name val="宋体"/>
      <charset val="134"/>
      <scheme val="minor"/>
    </font>
    <font>
      <sz val="11"/>
      <color rgb="FF9C650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sz val="11"/>
      <color indexed="8"/>
      <name val="宋体"/>
      <charset val="134"/>
    </font>
    <font>
      <b/>
      <sz val="11"/>
      <color theme="3"/>
      <name val="宋体"/>
      <charset val="134"/>
      <scheme val="minor"/>
    </font>
    <font>
      <b/>
      <sz val="11"/>
      <color rgb="FF3F3F3F"/>
      <name val="宋体"/>
      <charset val="0"/>
      <scheme val="minor"/>
    </font>
    <font>
      <sz val="11"/>
      <color rgb="FFFF0000"/>
      <name val="宋体"/>
      <charset val="0"/>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2"/>
      <name val="宋体"/>
      <charset val="134"/>
    </font>
    <font>
      <sz val="9"/>
      <color theme="1"/>
      <name val="宋体"/>
      <charset val="134"/>
    </font>
    <font>
      <vertAlign val="superscript"/>
      <sz val="10"/>
      <color theme="1"/>
      <name val="仿宋_GB2312"/>
      <charset val="134"/>
    </font>
    <font>
      <sz val="9"/>
      <name val="宋体"/>
      <charset val="134"/>
    </font>
    <font>
      <b/>
      <sz val="9"/>
      <name val="宋体"/>
      <charset val="134"/>
    </font>
    <font>
      <sz val="9"/>
      <name val="Tahoma"/>
      <charset val="134"/>
    </font>
    <font>
      <b/>
      <sz val="9"/>
      <name val="Tahoma"/>
      <charset val="134"/>
    </font>
  </fonts>
  <fills count="35">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CC99"/>
        <bgColor indexed="64"/>
      </patternFill>
    </fill>
    <fill>
      <patternFill patternType="solid">
        <fgColor theme="7"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F2F2F2"/>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rgb="FFFFC7CE"/>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bgColor indexed="64"/>
      </patternFill>
    </fill>
    <fill>
      <patternFill patternType="solid">
        <fgColor theme="7"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bgColor indexed="64"/>
      </patternFill>
    </fill>
    <fill>
      <patternFill patternType="solid">
        <fgColor theme="4"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76">
    <xf numFmtId="0" fontId="0" fillId="0" borderId="0">
      <alignment vertical="center"/>
    </xf>
    <xf numFmtId="42" fontId="0" fillId="0" borderId="0" applyFont="0" applyFill="0" applyBorder="0" applyAlignment="0" applyProtection="0">
      <alignment vertical="center"/>
    </xf>
    <xf numFmtId="0" fontId="19" fillId="10" borderId="0" applyNumberFormat="0" applyBorder="0" applyAlignment="0" applyProtection="0">
      <alignment vertical="center"/>
    </xf>
    <xf numFmtId="0" fontId="16" fillId="4" borderId="7"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22" fillId="13" borderId="0" applyNumberFormat="0" applyBorder="0" applyAlignment="0" applyProtection="0">
      <alignment vertical="center"/>
    </xf>
    <xf numFmtId="0" fontId="17" fillId="17"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6" borderId="8" applyNumberFormat="0" applyFont="0" applyAlignment="0" applyProtection="0">
      <alignment vertical="center"/>
    </xf>
    <xf numFmtId="0" fontId="28" fillId="0" borderId="0">
      <alignment vertical="center"/>
    </xf>
    <xf numFmtId="0" fontId="17" fillId="7" borderId="0" applyNumberFormat="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0" applyNumberFormat="0" applyFill="0" applyAlignment="0" applyProtection="0">
      <alignment vertical="center"/>
    </xf>
    <xf numFmtId="0" fontId="32" fillId="0" borderId="10" applyNumberFormat="0" applyFill="0" applyAlignment="0" applyProtection="0">
      <alignment vertical="center"/>
    </xf>
    <xf numFmtId="0" fontId="17" fillId="24" borderId="0" applyNumberFormat="0" applyBorder="0" applyAlignment="0" applyProtection="0">
      <alignment vertical="center"/>
    </xf>
    <xf numFmtId="0" fontId="29" fillId="0" borderId="13" applyNumberFormat="0" applyFill="0" applyAlignment="0" applyProtection="0">
      <alignment vertical="center"/>
    </xf>
    <xf numFmtId="0" fontId="17" fillId="5" borderId="0" applyNumberFormat="0" applyBorder="0" applyAlignment="0" applyProtection="0">
      <alignment vertical="center"/>
    </xf>
    <xf numFmtId="0" fontId="30" fillId="8" borderId="11" applyNumberFormat="0" applyAlignment="0" applyProtection="0">
      <alignment vertical="center"/>
    </xf>
    <xf numFmtId="0" fontId="18" fillId="8" borderId="7" applyNumberFormat="0" applyAlignment="0" applyProtection="0">
      <alignment vertical="center"/>
    </xf>
    <xf numFmtId="0" fontId="23" fillId="14" borderId="9" applyNumberFormat="0" applyAlignment="0" applyProtection="0">
      <alignment vertical="center"/>
    </xf>
    <xf numFmtId="0" fontId="19" fillId="23" borderId="0" applyNumberFormat="0" applyBorder="0" applyAlignment="0" applyProtection="0">
      <alignment vertical="center"/>
    </xf>
    <xf numFmtId="0" fontId="17" fillId="27" borderId="0" applyNumberFormat="0" applyBorder="0" applyAlignment="0" applyProtection="0">
      <alignment vertical="center"/>
    </xf>
    <xf numFmtId="0" fontId="33" fillId="0" borderId="12" applyNumberFormat="0" applyFill="0" applyAlignment="0" applyProtection="0">
      <alignment vertical="center"/>
    </xf>
    <xf numFmtId="0" fontId="34" fillId="0" borderId="14" applyNumberFormat="0" applyFill="0" applyAlignment="0" applyProtection="0">
      <alignment vertical="center"/>
    </xf>
    <xf numFmtId="0" fontId="35" fillId="30" borderId="0" applyNumberFormat="0" applyBorder="0" applyAlignment="0" applyProtection="0">
      <alignment vertical="center"/>
    </xf>
    <xf numFmtId="0" fontId="21" fillId="11" borderId="0" applyNumberFormat="0" applyBorder="0" applyAlignment="0" applyProtection="0">
      <alignment vertical="center"/>
    </xf>
    <xf numFmtId="0" fontId="19" fillId="9" borderId="0" applyNumberFormat="0" applyBorder="0" applyAlignment="0" applyProtection="0">
      <alignment vertical="center"/>
    </xf>
    <xf numFmtId="0" fontId="17" fillId="18" borderId="0" applyNumberFormat="0" applyBorder="0" applyAlignment="0" applyProtection="0">
      <alignment vertical="center"/>
    </xf>
    <xf numFmtId="0" fontId="0" fillId="0" borderId="0">
      <alignment vertical="center"/>
    </xf>
    <xf numFmtId="0" fontId="19" fillId="32" borderId="0" applyNumberFormat="0" applyBorder="0" applyAlignment="0" applyProtection="0">
      <alignment vertical="center"/>
    </xf>
    <xf numFmtId="0" fontId="19" fillId="34" borderId="0" applyNumberFormat="0" applyBorder="0" applyAlignment="0" applyProtection="0">
      <alignment vertical="center"/>
    </xf>
    <xf numFmtId="0" fontId="19" fillId="29" borderId="0" applyNumberFormat="0" applyBorder="0" applyAlignment="0" applyProtection="0">
      <alignment vertical="center"/>
    </xf>
    <xf numFmtId="0" fontId="19" fillId="12" borderId="0" applyNumberFormat="0" applyBorder="0" applyAlignment="0" applyProtection="0">
      <alignment vertical="center"/>
    </xf>
    <xf numFmtId="0" fontId="0" fillId="0" borderId="0">
      <alignment vertical="center"/>
    </xf>
    <xf numFmtId="0" fontId="0" fillId="0" borderId="0">
      <alignment vertical="center"/>
    </xf>
    <xf numFmtId="0" fontId="17" fillId="21" borderId="0" applyNumberFormat="0" applyBorder="0" applyAlignment="0" applyProtection="0">
      <alignment vertical="center"/>
    </xf>
    <xf numFmtId="0" fontId="0" fillId="0" borderId="0">
      <alignment vertical="center"/>
    </xf>
    <xf numFmtId="0" fontId="17" fillId="22" borderId="0" applyNumberFormat="0" applyBorder="0" applyAlignment="0" applyProtection="0">
      <alignment vertical="center"/>
    </xf>
    <xf numFmtId="0" fontId="19" fillId="25" borderId="0" applyNumberFormat="0" applyBorder="0" applyAlignment="0" applyProtection="0">
      <alignment vertical="center"/>
    </xf>
    <xf numFmtId="0" fontId="19" fillId="19" borderId="0" applyNumberFormat="0" applyBorder="0" applyAlignment="0" applyProtection="0">
      <alignment vertical="center"/>
    </xf>
    <xf numFmtId="0" fontId="17" fillId="20" borderId="0" applyNumberFormat="0" applyBorder="0" applyAlignment="0" applyProtection="0">
      <alignment vertical="center"/>
    </xf>
    <xf numFmtId="0" fontId="28" fillId="0" borderId="0">
      <alignment vertical="center"/>
    </xf>
    <xf numFmtId="0" fontId="19" fillId="15" borderId="0" applyNumberFormat="0" applyBorder="0" applyAlignment="0" applyProtection="0">
      <alignment vertical="center"/>
    </xf>
    <xf numFmtId="0" fontId="17" fillId="31" borderId="0" applyNumberFormat="0" applyBorder="0" applyAlignment="0" applyProtection="0">
      <alignment vertical="center"/>
    </xf>
    <xf numFmtId="0" fontId="17" fillId="33" borderId="0" applyNumberFormat="0" applyBorder="0" applyAlignment="0" applyProtection="0">
      <alignment vertical="center"/>
    </xf>
    <xf numFmtId="0" fontId="0" fillId="0" borderId="0">
      <alignment vertical="center"/>
    </xf>
    <xf numFmtId="0" fontId="0" fillId="0" borderId="0">
      <alignment vertical="center"/>
    </xf>
    <xf numFmtId="0" fontId="19" fillId="26" borderId="0" applyNumberFormat="0" applyBorder="0" applyAlignment="0" applyProtection="0">
      <alignment vertical="center"/>
    </xf>
    <xf numFmtId="0" fontId="17" fillId="28" borderId="0" applyNumberFormat="0" applyBorder="0" applyAlignment="0" applyProtection="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36" fillId="0" borderId="0">
      <alignment vertical="center"/>
    </xf>
    <xf numFmtId="0" fontId="28" fillId="0" borderId="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6" fillId="0" borderId="0"/>
    <xf numFmtId="0" fontId="0" fillId="0" borderId="0">
      <alignment vertical="center"/>
    </xf>
    <xf numFmtId="0" fontId="36" fillId="0" borderId="0"/>
  </cellStyleXfs>
  <cellXfs count="145">
    <xf numFmtId="0" fontId="0" fillId="0" borderId="0" xfId="0">
      <alignment vertical="center"/>
    </xf>
    <xf numFmtId="0" fontId="0" fillId="2" borderId="0" xfId="0" applyFill="1" applyBorder="1">
      <alignment vertical="center"/>
    </xf>
    <xf numFmtId="0" fontId="0" fillId="0" borderId="0" xfId="0" applyBorder="1">
      <alignment vertical="center"/>
    </xf>
    <xf numFmtId="0" fontId="1" fillId="0" borderId="0" xfId="0" applyFont="1" applyBorder="1" applyAlignment="1">
      <alignment horizontal="left"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xf>
    <xf numFmtId="0" fontId="3" fillId="2" borderId="1" xfId="0" applyFont="1" applyFill="1" applyBorder="1" applyAlignment="1">
      <alignment vertical="center" wrapText="1"/>
    </xf>
    <xf numFmtId="0" fontId="3" fillId="2" borderId="1" xfId="0" applyFont="1" applyFill="1" applyBorder="1" applyAlignment="1">
      <alignment horizontal="left" vertical="center" wrapText="1"/>
    </xf>
    <xf numFmtId="0" fontId="3" fillId="0" borderId="1" xfId="0" applyFont="1" applyBorder="1" applyAlignment="1">
      <alignment horizontal="lef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0" fillId="0" borderId="1" xfId="0" applyBorder="1">
      <alignment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0" xfId="0" applyFont="1" applyFill="1">
      <alignment vertical="center"/>
    </xf>
    <xf numFmtId="0" fontId="5" fillId="0" borderId="0" xfId="0" applyFont="1" applyFill="1">
      <alignment vertical="center"/>
    </xf>
    <xf numFmtId="0" fontId="5" fillId="0" borderId="0" xfId="0" applyFont="1" applyFill="1" applyAlignment="1">
      <alignment horizontal="justify" vertical="center" wrapText="1"/>
    </xf>
    <xf numFmtId="177" fontId="5" fillId="0" borderId="0" xfId="0" applyNumberFormat="1" applyFont="1" applyFill="1" applyAlignment="1">
      <alignment horizontal="center" vertical="center" wrapText="1"/>
    </xf>
    <xf numFmtId="0" fontId="5" fillId="0" borderId="0" xfId="0" applyFont="1" applyFill="1" applyAlignment="1">
      <alignment horizontal="left" vertical="center" wrapText="1"/>
    </xf>
    <xf numFmtId="0" fontId="9" fillId="0"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0" fontId="10" fillId="0" borderId="1" xfId="68"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0" fillId="0" borderId="1" xfId="0" applyFont="1" applyFill="1" applyBorder="1" applyAlignment="1">
      <alignment horizontal="center" vertical="center"/>
    </xf>
    <xf numFmtId="0" fontId="11" fillId="3" borderId="1" xfId="63"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10" fillId="0" borderId="2" xfId="0" applyFont="1" applyFill="1" applyBorder="1" applyAlignment="1">
      <alignment horizontal="center" vertical="center"/>
    </xf>
    <xf numFmtId="0" fontId="11" fillId="3" borderId="2" xfId="63" applyFont="1" applyFill="1" applyBorder="1" applyAlignment="1">
      <alignment horizontal="center" vertical="center" wrapText="1"/>
    </xf>
    <xf numFmtId="0" fontId="10" fillId="0" borderId="1" xfId="63" applyFont="1" applyFill="1" applyBorder="1" applyAlignment="1">
      <alignment horizontal="center" vertical="center" wrapText="1"/>
    </xf>
    <xf numFmtId="0" fontId="10" fillId="0" borderId="1" xfId="0" applyFont="1" applyFill="1" applyBorder="1" applyAlignment="1">
      <alignment vertical="center"/>
    </xf>
    <xf numFmtId="0" fontId="11" fillId="0" borderId="1" xfId="0" applyNumberFormat="1" applyFont="1" applyFill="1" applyBorder="1" applyAlignment="1" applyProtection="1">
      <alignment horizontal="center" vertical="center" wrapText="1"/>
    </xf>
    <xf numFmtId="180" fontId="11" fillId="0" borderId="1" xfId="63" applyNumberFormat="1" applyFont="1" applyFill="1" applyBorder="1" applyAlignment="1">
      <alignment horizontal="center" vertical="center" wrapText="1"/>
    </xf>
    <xf numFmtId="0" fontId="11" fillId="0" borderId="1" xfId="63" applyFont="1" applyFill="1" applyBorder="1" applyAlignment="1">
      <alignment horizontal="center" vertical="center" wrapText="1"/>
    </xf>
    <xf numFmtId="0" fontId="12" fillId="0" borderId="0" xfId="0" applyFont="1" applyFill="1" applyAlignment="1">
      <alignment horizontal="center" vertical="center" wrapText="1"/>
    </xf>
    <xf numFmtId="0" fontId="9" fillId="0" borderId="0" xfId="0" applyFont="1" applyFill="1" applyAlignment="1">
      <alignment horizontal="justify" vertical="center" wrapText="1"/>
    </xf>
    <xf numFmtId="177" fontId="9" fillId="0" borderId="0" xfId="0" applyNumberFormat="1" applyFont="1" applyFill="1" applyAlignment="1">
      <alignment horizontal="center" vertical="center" wrapText="1"/>
    </xf>
    <xf numFmtId="177" fontId="5" fillId="0" borderId="0" xfId="0" applyNumberFormat="1" applyFont="1" applyFill="1" applyAlignment="1">
      <alignment horizontal="left" vertical="center" wrapText="1"/>
    </xf>
    <xf numFmtId="177" fontId="10" fillId="0" borderId="1" xfId="0" applyNumberFormat="1" applyFont="1" applyFill="1" applyBorder="1" applyAlignment="1">
      <alignment horizontal="center" vertical="center" wrapText="1"/>
    </xf>
    <xf numFmtId="0" fontId="11" fillId="0" borderId="1" xfId="0" applyFont="1" applyFill="1" applyBorder="1" applyAlignment="1">
      <alignment horizontal="justify" vertical="center" wrapText="1"/>
    </xf>
    <xf numFmtId="177" fontId="11" fillId="0" borderId="1" xfId="0" applyNumberFormat="1" applyFont="1" applyFill="1" applyBorder="1" applyAlignment="1">
      <alignment horizontal="center" vertical="center" wrapText="1"/>
    </xf>
    <xf numFmtId="0" fontId="10" fillId="0" borderId="1" xfId="0" applyFont="1" applyFill="1" applyBorder="1" applyAlignment="1">
      <alignment horizontal="justify" vertical="center" wrapText="1"/>
    </xf>
    <xf numFmtId="177" fontId="10" fillId="0" borderId="1" xfId="0" applyNumberFormat="1" applyFont="1" applyFill="1" applyBorder="1" applyAlignment="1">
      <alignment horizontal="center" vertical="center" wrapText="1" shrinkToFit="1"/>
    </xf>
    <xf numFmtId="0" fontId="10" fillId="0" borderId="4" xfId="0" applyFont="1" applyFill="1" applyBorder="1" applyAlignment="1">
      <alignment horizontal="justify" vertical="center" wrapText="1"/>
    </xf>
    <xf numFmtId="57" fontId="11" fillId="0" borderId="1" xfId="0" applyNumberFormat="1" applyFont="1" applyFill="1" applyBorder="1" applyAlignment="1">
      <alignment horizontal="center" vertical="center" wrapText="1" shrinkToFit="1"/>
    </xf>
    <xf numFmtId="177" fontId="11"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10" fillId="0" borderId="1" xfId="63" applyFont="1" applyFill="1" applyBorder="1" applyAlignment="1">
      <alignment horizontal="justify" vertical="center" wrapText="1"/>
    </xf>
    <xf numFmtId="0" fontId="10" fillId="0" borderId="1" xfId="0" applyNumberFormat="1" applyFont="1" applyFill="1" applyBorder="1" applyAlignment="1">
      <alignment horizontal="justify" vertical="center" wrapText="1"/>
    </xf>
    <xf numFmtId="0" fontId="10" fillId="0" borderId="1" xfId="0" applyNumberFormat="1" applyFont="1" applyFill="1" applyBorder="1" applyAlignment="1" applyProtection="1">
      <alignment horizontal="center" vertical="center" wrapText="1"/>
    </xf>
    <xf numFmtId="0" fontId="11" fillId="0" borderId="1" xfId="63" applyFont="1" applyFill="1" applyBorder="1" applyAlignment="1">
      <alignment horizontal="justify" vertical="center" wrapText="1"/>
    </xf>
    <xf numFmtId="177" fontId="11" fillId="0" borderId="1" xfId="63"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4" xfId="63" applyFont="1" applyFill="1" applyBorder="1" applyAlignment="1">
      <alignment horizontal="center" vertical="center" wrapText="1"/>
    </xf>
    <xf numFmtId="0" fontId="10" fillId="0" borderId="1" xfId="38" applyFont="1" applyFill="1" applyBorder="1" applyAlignment="1">
      <alignment horizontal="center" vertical="center" wrapText="1"/>
    </xf>
    <xf numFmtId="0" fontId="10" fillId="0" borderId="1" xfId="8" applyFont="1" applyFill="1" applyBorder="1" applyAlignment="1">
      <alignment horizontal="center" vertical="center" wrapText="1"/>
    </xf>
    <xf numFmtId="0" fontId="10" fillId="0" borderId="1" xfId="70" applyFont="1" applyFill="1" applyBorder="1" applyAlignment="1">
      <alignment horizontal="center" vertical="center" wrapText="1"/>
    </xf>
    <xf numFmtId="0" fontId="10" fillId="0" borderId="6" xfId="0" applyNumberFormat="1" applyFont="1" applyFill="1" applyBorder="1" applyAlignment="1" applyProtection="1">
      <alignment horizontal="center" vertical="center" wrapText="1"/>
    </xf>
    <xf numFmtId="0" fontId="13"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38" applyFont="1" applyFill="1" applyBorder="1" applyAlignment="1">
      <alignment horizontal="justify" vertical="center" wrapText="1"/>
    </xf>
    <xf numFmtId="0" fontId="10" fillId="0" borderId="6" xfId="0" applyNumberFormat="1" applyFont="1" applyFill="1" applyBorder="1" applyAlignment="1" applyProtection="1">
      <alignment horizontal="justify" vertical="center" wrapText="1"/>
    </xf>
    <xf numFmtId="0" fontId="11" fillId="0" borderId="1" xfId="0" applyFont="1" applyFill="1" applyBorder="1" applyAlignment="1">
      <alignment horizontal="center" vertical="center" wrapText="1" shrinkToFit="1"/>
    </xf>
    <xf numFmtId="57" fontId="10" fillId="0" borderId="1" xfId="0" applyNumberFormat="1" applyFont="1" applyFill="1" applyBorder="1" applyAlignment="1">
      <alignment horizontal="center" vertical="center" wrapText="1" shrinkToFit="1"/>
    </xf>
    <xf numFmtId="0" fontId="10" fillId="0" borderId="1" xfId="0" applyFont="1" applyFill="1" applyBorder="1" applyAlignment="1">
      <alignment horizontal="center" vertical="center" wrapText="1" shrinkToFit="1"/>
    </xf>
    <xf numFmtId="0" fontId="10" fillId="0" borderId="1" xfId="69" applyFont="1" applyFill="1" applyBorder="1" applyAlignment="1">
      <alignment horizontal="left" vertical="center" wrapText="1"/>
    </xf>
    <xf numFmtId="0" fontId="10" fillId="0" borderId="1" xfId="69" applyFont="1" applyFill="1" applyBorder="1" applyAlignment="1">
      <alignment horizontal="center" vertical="center" wrapText="1"/>
    </xf>
    <xf numFmtId="0" fontId="10" fillId="0" borderId="1" xfId="46" applyFont="1" applyFill="1" applyBorder="1" applyAlignment="1">
      <alignment horizontal="center" vertical="center" wrapText="1"/>
    </xf>
    <xf numFmtId="0" fontId="13" fillId="0" borderId="1" xfId="46" applyFont="1" applyFill="1" applyBorder="1" applyAlignment="1">
      <alignment horizontal="left" vertical="center" wrapText="1"/>
    </xf>
    <xf numFmtId="0" fontId="10" fillId="0" borderId="1" xfId="72" applyFont="1" applyFill="1" applyBorder="1" applyAlignment="1">
      <alignment horizontal="left" vertical="center" wrapText="1"/>
    </xf>
    <xf numFmtId="0" fontId="10" fillId="0" borderId="1" xfId="72" applyFont="1" applyFill="1" applyBorder="1" applyAlignment="1">
      <alignment horizontal="center" vertical="center" wrapText="1"/>
    </xf>
    <xf numFmtId="0" fontId="10" fillId="0" borderId="1" xfId="46" applyFont="1" applyFill="1" applyBorder="1" applyAlignment="1">
      <alignment horizontal="left" vertical="center" wrapText="1"/>
    </xf>
    <xf numFmtId="180" fontId="10" fillId="0" borderId="1"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181" fontId="10" fillId="0" borderId="1" xfId="0" applyNumberFormat="1" applyFont="1" applyFill="1" applyBorder="1" applyAlignment="1">
      <alignment horizontal="center" vertical="center" wrapText="1"/>
    </xf>
    <xf numFmtId="0" fontId="10" fillId="0" borderId="1" xfId="69" applyFont="1" applyFill="1" applyBorder="1" applyAlignment="1">
      <alignment horizontal="justify" vertical="center" wrapText="1"/>
    </xf>
    <xf numFmtId="0" fontId="10" fillId="0" borderId="1" xfId="46" applyFont="1" applyFill="1" applyBorder="1" applyAlignment="1">
      <alignment horizontal="justify" vertical="center" wrapText="1"/>
    </xf>
    <xf numFmtId="0" fontId="10" fillId="0" borderId="1" xfId="72" applyFont="1" applyFill="1" applyBorder="1" applyAlignment="1">
      <alignment horizontal="justify" vertical="center" wrapText="1"/>
    </xf>
    <xf numFmtId="0" fontId="10" fillId="0" borderId="5" xfId="0" applyFont="1" applyFill="1" applyBorder="1" applyAlignment="1">
      <alignment horizontal="justify" vertical="center" wrapText="1"/>
    </xf>
    <xf numFmtId="49"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justify" vertical="center" wrapText="1"/>
    </xf>
    <xf numFmtId="176" fontId="10" fillId="0" borderId="1" xfId="0" applyNumberFormat="1" applyFont="1" applyFill="1" applyBorder="1" applyAlignment="1">
      <alignment horizontal="center" vertical="center" wrapText="1" shrinkToFit="1"/>
    </xf>
    <xf numFmtId="182"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57" fontId="10" fillId="0" borderId="1" xfId="0" applyNumberFormat="1" applyFont="1" applyFill="1" applyBorder="1" applyAlignment="1">
      <alignment horizontal="center" vertical="center" wrapText="1"/>
    </xf>
    <xf numFmtId="0" fontId="10" fillId="0" borderId="1" xfId="51" applyFont="1" applyFill="1" applyBorder="1" applyAlignment="1">
      <alignment horizontal="center" vertical="center" wrapText="1"/>
    </xf>
    <xf numFmtId="0" fontId="10" fillId="0" borderId="1" xfId="71" applyFont="1" applyFill="1" applyBorder="1" applyAlignment="1">
      <alignment horizontal="center" vertical="center" wrapText="1"/>
    </xf>
    <xf numFmtId="0" fontId="10" fillId="0" borderId="1" xfId="73" applyFont="1" applyFill="1" applyBorder="1" applyAlignment="1">
      <alignment horizontal="center" vertical="center" wrapText="1"/>
    </xf>
    <xf numFmtId="0" fontId="10" fillId="0" borderId="1" xfId="56" applyFont="1" applyFill="1" applyBorder="1" applyAlignment="1">
      <alignment horizontal="justify" vertical="center" wrapText="1"/>
    </xf>
    <xf numFmtId="0" fontId="10" fillId="0" borderId="4" xfId="71" applyFont="1" applyFill="1" applyBorder="1" applyAlignment="1">
      <alignment horizontal="center" vertical="center" wrapText="1"/>
    </xf>
    <xf numFmtId="183" fontId="10" fillId="0" borderId="1" xfId="0" applyNumberFormat="1" applyFont="1" applyFill="1" applyBorder="1" applyAlignment="1">
      <alignment horizontal="center" vertical="center" wrapText="1"/>
    </xf>
    <xf numFmtId="0" fontId="10" fillId="0" borderId="1" xfId="75" applyFont="1" applyFill="1" applyBorder="1" applyAlignment="1">
      <alignment horizontal="center" vertical="center" wrapText="1"/>
    </xf>
    <xf numFmtId="57" fontId="10" fillId="0" borderId="1" xfId="56" applyNumberFormat="1" applyFont="1" applyFill="1" applyBorder="1" applyAlignment="1">
      <alignment horizontal="center" vertical="center" wrapText="1"/>
    </xf>
    <xf numFmtId="0" fontId="10" fillId="0" borderId="1" xfId="51" applyFont="1" applyFill="1" applyBorder="1" applyAlignment="1">
      <alignment horizontal="justify" vertical="center" wrapText="1"/>
    </xf>
    <xf numFmtId="181" fontId="10" fillId="0" borderId="1" xfId="0" applyNumberFormat="1" applyFont="1" applyFill="1" applyBorder="1" applyAlignment="1">
      <alignment horizontal="justify" vertical="center" wrapText="1"/>
    </xf>
    <xf numFmtId="0" fontId="14" fillId="0" borderId="2" xfId="0" applyFont="1" applyFill="1" applyBorder="1" applyAlignment="1">
      <alignment horizontal="center" vertical="center" wrapText="1"/>
    </xf>
    <xf numFmtId="176" fontId="10" fillId="0" borderId="4" xfId="0" applyNumberFormat="1" applyFont="1" applyFill="1" applyBorder="1" applyAlignment="1">
      <alignment horizontal="center" vertical="center" wrapText="1"/>
    </xf>
    <xf numFmtId="0" fontId="10" fillId="0" borderId="1" xfId="75" applyNumberFormat="1" applyFont="1" applyFill="1" applyBorder="1" applyAlignment="1">
      <alignment horizontal="center" vertical="center" wrapText="1"/>
    </xf>
    <xf numFmtId="0" fontId="10" fillId="0" borderId="4" xfId="75" applyFont="1" applyFill="1" applyBorder="1" applyAlignment="1">
      <alignment horizontal="center" vertical="center" wrapText="1"/>
    </xf>
    <xf numFmtId="0" fontId="10" fillId="0" borderId="2" xfId="75" applyNumberFormat="1" applyFont="1" applyFill="1" applyBorder="1" applyAlignment="1">
      <alignment horizontal="center" vertical="center" wrapText="1"/>
    </xf>
    <xf numFmtId="0" fontId="10" fillId="0" borderId="2" xfId="68" applyFont="1" applyFill="1" applyBorder="1" applyAlignment="1">
      <alignment horizontal="center" vertical="center" wrapText="1"/>
    </xf>
    <xf numFmtId="0" fontId="11" fillId="0" borderId="3" xfId="0" applyFont="1" applyFill="1" applyBorder="1" applyAlignment="1">
      <alignment horizontal="center" vertical="center" wrapText="1"/>
    </xf>
    <xf numFmtId="184" fontId="10" fillId="0" borderId="1" xfId="0" applyNumberFormat="1" applyFont="1" applyFill="1" applyBorder="1" applyAlignment="1">
      <alignment horizontal="center" vertical="center" wrapText="1"/>
    </xf>
    <xf numFmtId="184" fontId="10" fillId="0" borderId="1" xfId="61" applyNumberFormat="1" applyFont="1" applyFill="1" applyBorder="1" applyAlignment="1">
      <alignment horizontal="center" vertical="center" wrapText="1"/>
    </xf>
    <xf numFmtId="0" fontId="10" fillId="0" borderId="1" xfId="66"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protection locked="0"/>
    </xf>
    <xf numFmtId="0" fontId="10" fillId="0" borderId="1" xfId="59" applyFont="1" applyFill="1" applyBorder="1" applyAlignment="1">
      <alignment horizontal="center" vertical="center" wrapText="1"/>
    </xf>
    <xf numFmtId="0" fontId="10" fillId="0" borderId="2" xfId="56" applyFont="1" applyFill="1" applyBorder="1" applyAlignment="1">
      <alignment horizontal="justify" vertical="center" wrapText="1"/>
    </xf>
    <xf numFmtId="0" fontId="10" fillId="0" borderId="1" xfId="68" applyFont="1" applyFill="1" applyBorder="1" applyAlignment="1">
      <alignment horizontal="justify" vertical="center" wrapText="1"/>
    </xf>
    <xf numFmtId="176" fontId="10" fillId="0" borderId="1" xfId="0" applyNumberFormat="1" applyFont="1" applyFill="1" applyBorder="1" applyAlignment="1" applyProtection="1">
      <alignment horizontal="center" vertical="center" wrapText="1"/>
      <protection locked="0"/>
    </xf>
    <xf numFmtId="0" fontId="11" fillId="0" borderId="0" xfId="0" applyFont="1" applyFill="1" applyAlignment="1">
      <alignment horizontal="center" vertical="center" wrapText="1"/>
    </xf>
    <xf numFmtId="49" fontId="11" fillId="0" borderId="1" xfId="0" applyNumberFormat="1" applyFont="1" applyFill="1" applyBorder="1" applyAlignment="1">
      <alignment horizontal="center" vertical="center" wrapText="1" shrinkToFit="1"/>
    </xf>
    <xf numFmtId="0" fontId="11" fillId="0" borderId="1" xfId="75" applyFont="1" applyFill="1" applyBorder="1" applyAlignment="1" applyProtection="1">
      <alignment horizontal="center" vertical="center" wrapText="1"/>
      <protection hidden="1"/>
    </xf>
    <xf numFmtId="57" fontId="10" fillId="0" borderId="1" xfId="0" applyNumberFormat="1" applyFont="1" applyFill="1" applyBorder="1" applyAlignment="1">
      <alignment horizontal="center" vertical="center" shrinkToFit="1"/>
    </xf>
    <xf numFmtId="57" fontId="11" fillId="0" borderId="1" xfId="0" applyNumberFormat="1" applyFont="1" applyFill="1" applyBorder="1" applyAlignment="1">
      <alignment horizontal="center" vertical="center" wrapText="1"/>
    </xf>
    <xf numFmtId="0" fontId="10" fillId="0" borderId="1" xfId="63" applyFont="1" applyFill="1" applyBorder="1" applyAlignment="1" applyProtection="1">
      <alignment horizontal="center" vertical="center" wrapText="1"/>
    </xf>
    <xf numFmtId="0" fontId="13" fillId="0" borderId="1" xfId="63" applyFont="1" applyFill="1" applyBorder="1" applyAlignment="1">
      <alignment horizontal="center" vertical="center" wrapText="1"/>
    </xf>
    <xf numFmtId="0" fontId="14" fillId="0" borderId="1" xfId="0" applyFont="1" applyFill="1" applyBorder="1" applyAlignment="1">
      <alignment horizontal="justify" vertical="center" wrapText="1"/>
    </xf>
    <xf numFmtId="49" fontId="10" fillId="0" borderId="1" xfId="72"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57" fontId="10" fillId="0" borderId="1" xfId="0" applyNumberFormat="1" applyFont="1" applyFill="1" applyBorder="1" applyAlignment="1">
      <alignment horizontal="justify" vertical="center" wrapText="1" shrinkToFit="1"/>
    </xf>
    <xf numFmtId="0" fontId="10" fillId="0" borderId="1" xfId="67" applyFont="1" applyFill="1" applyBorder="1" applyAlignment="1">
      <alignment horizontal="left" vertical="center" wrapText="1"/>
    </xf>
    <xf numFmtId="0" fontId="10" fillId="0" borderId="1" xfId="67" applyFont="1" applyFill="1" applyBorder="1" applyAlignment="1">
      <alignment horizontal="center" vertical="center" wrapText="1"/>
    </xf>
    <xf numFmtId="0" fontId="13" fillId="0" borderId="1" xfId="69" applyFont="1" applyFill="1" applyBorder="1" applyAlignment="1">
      <alignment horizontal="center" vertical="center" wrapText="1"/>
    </xf>
    <xf numFmtId="49" fontId="10" fillId="0" borderId="1" xfId="0" applyNumberFormat="1" applyFont="1" applyFill="1" applyBorder="1" applyAlignment="1">
      <alignment horizontal="center" vertical="center" wrapText="1" shrinkToFit="1"/>
    </xf>
  </cellXfs>
  <cellStyles count="76">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千位分隔" xfId="7" builtinId="3"/>
    <cellStyle name="常规 7 3" xfId="8"/>
    <cellStyle name="40% - 强调文字颜色 3" xfId="9" builtinId="39"/>
    <cellStyle name="差" xfId="10" builtinId="27"/>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常规 2 2 2" xfId="38"/>
    <cellStyle name="20% - 强调文字颜色 1" xfId="39" builtinId="30"/>
    <cellStyle name="40% - 强调文字颜色 1" xfId="40" builtinId="31"/>
    <cellStyle name="20% - 强调文字颜色 2" xfId="41" builtinId="34"/>
    <cellStyle name="40% - 强调文字颜色 2" xfId="42" builtinId="35"/>
    <cellStyle name="常规 13 2 2" xfId="43"/>
    <cellStyle name="常规 2 4 2 2 2" xfId="44"/>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10" xfId="55"/>
    <cellStyle name="常规 2 3" xfId="56"/>
    <cellStyle name="40% - 强调文字颜色 6" xfId="57" builtinId="51"/>
    <cellStyle name="60% - 强调文字颜色 6" xfId="58" builtinId="52"/>
    <cellStyle name="常规 11" xfId="59"/>
    <cellStyle name="常规 2 4" xfId="60"/>
    <cellStyle name="常规 11 2" xfId="61"/>
    <cellStyle name="常规 13" xfId="62"/>
    <cellStyle name="常规 2" xfId="63"/>
    <cellStyle name="常规 2 2 3 2 2 2" xfId="64"/>
    <cellStyle name="常规 2 8" xfId="65"/>
    <cellStyle name="常规 3" xfId="66"/>
    <cellStyle name="常规 3 3" xfId="67"/>
    <cellStyle name="常规 4" xfId="68"/>
    <cellStyle name="常规 4 2" xfId="69"/>
    <cellStyle name="常规 4 2 2" xfId="70"/>
    <cellStyle name="常规 4 3" xfId="71"/>
    <cellStyle name="常规 5" xfId="72"/>
    <cellStyle name="常规 7" xfId="73"/>
    <cellStyle name="常规 9" xfId="74"/>
    <cellStyle name="常规_Sheet1" xfId="75"/>
  </cellStyles>
  <tableStyles count="0" defaultTableStyle="TableStyleMedium9" defaultPivotStyle="PivotStyleLight16"/>
  <colors>
    <mruColors>
      <color rgb="00FF00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1042</xdr:row>
      <xdr:rowOff>0</xdr:rowOff>
    </xdr:from>
    <xdr:to>
      <xdr:col>2</xdr:col>
      <xdr:colOff>274320</xdr:colOff>
      <xdr:row>1043</xdr:row>
      <xdr:rowOff>173355</xdr:rowOff>
    </xdr:to>
    <xdr:sp>
      <xdr:nvSpPr>
        <xdr:cNvPr id="2" name="AutoShape 27"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 name="AutoShape 28"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 name="AutoShape 29"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5" name="AutoShape 30"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6" name="AutoShape 3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7" name="AutoShape 32"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8" name="AutoShape 33"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9" name="AutoShape 34"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10" name="AutoShape 35"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11" name="AutoShape 36"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12" name="AutoShape 37"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13" name="AutoShape 38"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14" name="AutoShape 39"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15" name="AutoShape 40"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16" name="AutoShape 4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17" name="AutoShape 42"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18" name="AutoShape 43"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19" name="AutoShape 44"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20" name="AutoShape 45"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21" name="AutoShape 46"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22" name="AutoShape 47"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23" name="AutoShape 48"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24" name="AutoShape 49"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25" name="AutoShape 50"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26" name="AutoShape 5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27" name="AutoShape 52"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28"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29"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0"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1"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2"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3"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4"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35"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36"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37"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38"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39"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40"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41"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2"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3"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4"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5"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6"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7"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203835</xdr:rowOff>
    </xdr:to>
    <xdr:sp>
      <xdr:nvSpPr>
        <xdr:cNvPr id="48" name="Image1" descr="报表底图"/>
        <xdr:cNvSpPr>
          <a:spLocks noChangeAspect="1" noChangeArrowheads="1"/>
        </xdr:cNvSpPr>
      </xdr:nvSpPr>
      <xdr:spPr>
        <a:xfrm>
          <a:off x="1227455" y="604809560"/>
          <a:ext cx="274320" cy="66103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49"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50"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51"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52"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1042</xdr:row>
      <xdr:rowOff>0</xdr:rowOff>
    </xdr:from>
    <xdr:to>
      <xdr:col>2</xdr:col>
      <xdr:colOff>274320</xdr:colOff>
      <xdr:row>1043</xdr:row>
      <xdr:rowOff>173355</xdr:rowOff>
    </xdr:to>
    <xdr:sp>
      <xdr:nvSpPr>
        <xdr:cNvPr id="53" name="Image1" descr="报表底图"/>
        <xdr:cNvSpPr>
          <a:spLocks noChangeAspect="1" noChangeArrowheads="1"/>
        </xdr:cNvSpPr>
      </xdr:nvSpPr>
      <xdr:spPr>
        <a:xfrm>
          <a:off x="1227455" y="604809560"/>
          <a:ext cx="274320" cy="630555"/>
        </a:xfrm>
        <a:prstGeom prst="rect">
          <a:avLst/>
        </a:prstGeom>
        <a:noFill/>
        <a:ln w="9525">
          <a:noFill/>
          <a:miter lim="800000"/>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54" name="AutoShape 27"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55" name="AutoShape 28"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56" name="AutoShape 29"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57" name="AutoShape 30"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58" name="AutoShape 3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59" name="AutoShape 32"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60" name="AutoShape 33"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61" name="AutoShape 34"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62" name="AutoShape 35"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63" name="AutoShape 36"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64" name="AutoShape 37"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65" name="AutoShape 38"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66" name="AutoShape 39"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67" name="AutoShape 40"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68" name="AutoShape 4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69" name="AutoShape 42"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70" name="AutoShape 43"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71" name="AutoShape 44"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72" name="AutoShape 45"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73" name="AutoShape 46"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74" name="AutoShape 47"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75" name="AutoShape 48"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76" name="AutoShape 49"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77" name="AutoShape 50"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78" name="AutoShape 5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79" name="AutoShape 52"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80"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1"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2"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3"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4"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5"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6"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87"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88"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89"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90"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91"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92"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93"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94"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95"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96"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97"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98"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99"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00"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01"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02"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03"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04"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05"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06" name="AutoShape 27"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07" name="AutoShape 28"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08" name="AutoShape 29"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09" name="AutoShape 30"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10" name="AutoShape 3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11" name="AutoShape 32"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12" name="AutoShape 33"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13" name="AutoShape 34"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14" name="AutoShape 35"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15" name="AutoShape 36"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16" name="AutoShape 37"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17" name="AutoShape 38"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18" name="AutoShape 39"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19" name="AutoShape 40"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0" name="AutoShape 4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1" name="AutoShape 42"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2" name="AutoShape 43"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3" name="AutoShape 44"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4" name="AutoShape 45"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5" name="AutoShape 46"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26" name="AutoShape 47"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27" name="AutoShape 48"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28" name="AutoShape 49"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29" name="AutoShape 50"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30" name="AutoShape 5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31" name="AutoShape 52"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32"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3"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4"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5"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6"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7"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8"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39"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40"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41"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42"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43"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44"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45"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46"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47"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48"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49"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50"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51"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153035</xdr:rowOff>
    </xdr:to>
    <xdr:sp>
      <xdr:nvSpPr>
        <xdr:cNvPr id="152" name="Image1" descr="报表底图"/>
        <xdr:cNvSpPr>
          <a:spLocks noChangeAspect="1"/>
        </xdr:cNvSpPr>
      </xdr:nvSpPr>
      <xdr:spPr>
        <a:xfrm>
          <a:off x="1227455" y="500825135"/>
          <a:ext cx="273050" cy="50927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53"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54"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55"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56"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845</xdr:row>
      <xdr:rowOff>0</xdr:rowOff>
    </xdr:from>
    <xdr:to>
      <xdr:col>2</xdr:col>
      <xdr:colOff>273050</xdr:colOff>
      <xdr:row>846</xdr:row>
      <xdr:rowOff>130175</xdr:rowOff>
    </xdr:to>
    <xdr:sp>
      <xdr:nvSpPr>
        <xdr:cNvPr id="157" name="Image1" descr="报表底图"/>
        <xdr:cNvSpPr>
          <a:spLocks noChangeAspect="1"/>
        </xdr:cNvSpPr>
      </xdr:nvSpPr>
      <xdr:spPr>
        <a:xfrm>
          <a:off x="1227455" y="500825135"/>
          <a:ext cx="273050" cy="486410"/>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58" name="AutoShape 27"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59" name="AutoShape 28"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60" name="AutoShape 29"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61" name="AutoShape 30"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62" name="AutoShape 3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63" name="AutoShape 32"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64" name="AutoShape 33"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65" name="AutoShape 34"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66" name="AutoShape 35"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67" name="AutoShape 36"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68" name="AutoShape 37"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69" name="AutoShape 38"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70" name="AutoShape 39"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71" name="AutoShape 40"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2" name="AutoShape 4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3" name="AutoShape 42"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4" name="AutoShape 43"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5" name="AutoShape 44"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6" name="AutoShape 45"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7" name="AutoShape 46"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78" name="AutoShape 47"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79" name="AutoShape 48"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80" name="AutoShape 49"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81" name="AutoShape 50"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82" name="AutoShape 5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83" name="AutoShape 52"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84"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85"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86"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87"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88"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89"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90"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91"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92"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93"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94"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95"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96"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197"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98"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199"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200"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201"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202"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203"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1041</xdr:row>
      <xdr:rowOff>20955</xdr:rowOff>
    </xdr:to>
    <xdr:sp>
      <xdr:nvSpPr>
        <xdr:cNvPr id="204" name="Image1" descr="报表底图"/>
        <xdr:cNvSpPr>
          <a:spLocks noChangeAspect="1"/>
        </xdr:cNvSpPr>
      </xdr:nvSpPr>
      <xdr:spPr>
        <a:xfrm>
          <a:off x="1227455" y="603780860"/>
          <a:ext cx="274320" cy="51625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205"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206"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207"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208"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1040</xdr:row>
      <xdr:rowOff>0</xdr:rowOff>
    </xdr:from>
    <xdr:to>
      <xdr:col>2</xdr:col>
      <xdr:colOff>274320</xdr:colOff>
      <xdr:row>1040</xdr:row>
      <xdr:rowOff>484505</xdr:rowOff>
    </xdr:to>
    <xdr:sp>
      <xdr:nvSpPr>
        <xdr:cNvPr id="209" name="Image1" descr="报表底图"/>
        <xdr:cNvSpPr>
          <a:spLocks noChangeAspect="1"/>
        </xdr:cNvSpPr>
      </xdr:nvSpPr>
      <xdr:spPr>
        <a:xfrm>
          <a:off x="1227455" y="603780860"/>
          <a:ext cx="274320" cy="48450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10" name="AutoShape 27"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1" name="AutoShape 28"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2" name="AutoShape 29"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3" name="AutoShape 30"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4" name="AutoShape 3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5" name="AutoShape 32"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6" name="AutoShape 33"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17" name="AutoShape 34"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18" name="AutoShape 35"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19" name="AutoShape 36"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20" name="AutoShape 37"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21" name="AutoShape 38"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22" name="AutoShape 39"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23" name="AutoShape 40"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24" name="AutoShape 4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25" name="AutoShape 42"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26" name="AutoShape 43"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27" name="AutoShape 44"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28" name="AutoShape 45"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29" name="AutoShape 46"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30" name="AutoShape 47"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31" name="AutoShape 48"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32" name="AutoShape 49"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33" name="AutoShape 50"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34" name="AutoShape 5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35" name="AutoShape 52"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36"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37"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38"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39"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40"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41"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42"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43"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44"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45"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46"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47"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48"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49"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0"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1"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2"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3"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4"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5"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51435</xdr:rowOff>
    </xdr:to>
    <xdr:sp>
      <xdr:nvSpPr>
        <xdr:cNvPr id="256" name="Image1" descr="报表底图"/>
        <xdr:cNvSpPr>
          <a:spLocks noChangeAspect="1"/>
        </xdr:cNvSpPr>
      </xdr:nvSpPr>
      <xdr:spPr>
        <a:xfrm>
          <a:off x="1227455" y="859850960"/>
          <a:ext cx="273685" cy="508635"/>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57"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58"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59"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60"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1412</xdr:row>
      <xdr:rowOff>0</xdr:rowOff>
    </xdr:from>
    <xdr:to>
      <xdr:col>2</xdr:col>
      <xdr:colOff>273685</xdr:colOff>
      <xdr:row>1413</xdr:row>
      <xdr:rowOff>21590</xdr:rowOff>
    </xdr:to>
    <xdr:sp>
      <xdr:nvSpPr>
        <xdr:cNvPr id="261" name="Image1" descr="报表底图"/>
        <xdr:cNvSpPr>
          <a:spLocks noChangeAspect="1"/>
        </xdr:cNvSpPr>
      </xdr:nvSpPr>
      <xdr:spPr>
        <a:xfrm>
          <a:off x="1227455" y="859850960"/>
          <a:ext cx="273685" cy="4787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62" name="AutoShape 27"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3" name="AutoShape 28"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4" name="AutoShape 29"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5" name="AutoShape 30"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6" name="AutoShape 3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7" name="AutoShape 32"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8" name="AutoShape 33"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69" name="AutoShape 34"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70" name="AutoShape 35"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71" name="AutoShape 36"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72" name="AutoShape 37"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73" name="AutoShape 38"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74" name="AutoShape 39"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75" name="AutoShape 40"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76" name="AutoShape 4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77" name="AutoShape 42"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78" name="AutoShape 43"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79" name="AutoShape 44"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80" name="AutoShape 45"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81" name="AutoShape 46"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82" name="AutoShape 47"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83" name="AutoShape 48"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84" name="AutoShape 49"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85" name="AutoShape 50"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86" name="AutoShape 5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87" name="AutoShape 52"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88"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89"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90"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91"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92"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93"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94"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295"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96"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97"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98"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299"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00"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01"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2"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3"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4"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5"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6"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7"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51435</xdr:rowOff>
    </xdr:to>
    <xdr:sp>
      <xdr:nvSpPr>
        <xdr:cNvPr id="308" name="Image1" descr="报表底图"/>
        <xdr:cNvSpPr>
          <a:spLocks noChangeAspect="1"/>
        </xdr:cNvSpPr>
      </xdr:nvSpPr>
      <xdr:spPr>
        <a:xfrm>
          <a:off x="1227455" y="870486575"/>
          <a:ext cx="273685" cy="661035"/>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09"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10"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11"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12"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1432</xdr:row>
      <xdr:rowOff>0</xdr:rowOff>
    </xdr:from>
    <xdr:to>
      <xdr:col>2</xdr:col>
      <xdr:colOff>273685</xdr:colOff>
      <xdr:row>1433</xdr:row>
      <xdr:rowOff>21590</xdr:rowOff>
    </xdr:to>
    <xdr:sp>
      <xdr:nvSpPr>
        <xdr:cNvPr id="313" name="Image1" descr="报表底图"/>
        <xdr:cNvSpPr>
          <a:spLocks noChangeAspect="1"/>
        </xdr:cNvSpPr>
      </xdr:nvSpPr>
      <xdr:spPr>
        <a:xfrm>
          <a:off x="1227455" y="870486575"/>
          <a:ext cx="273685" cy="6311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14" name="AutoShape 27"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15" name="AutoShape 28"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16" name="AutoShape 29"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17" name="AutoShape 30"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18" name="AutoShape 3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19" name="AutoShape 32"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20" name="AutoShape 33"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21" name="AutoShape 34"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22" name="AutoShape 35"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23" name="AutoShape 36"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24" name="AutoShape 37"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25" name="AutoShape 38"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26" name="AutoShape 39"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27" name="AutoShape 40"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28" name="AutoShape 4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29" name="AutoShape 42"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30" name="AutoShape 43"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31" name="AutoShape 44"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32" name="AutoShape 45"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33" name="AutoShape 46"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34" name="AutoShape 47"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35" name="AutoShape 48"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36" name="AutoShape 49"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37" name="AutoShape 50"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38" name="AutoShape 5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39" name="AutoShape 52"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40"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1"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2"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3"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4"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5"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6"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47"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48"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49"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50"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51"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52"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53"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54"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55"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56"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57"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58"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59"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89535</xdr:rowOff>
    </xdr:to>
    <xdr:sp>
      <xdr:nvSpPr>
        <xdr:cNvPr id="360" name="Image1" descr="报表底图"/>
        <xdr:cNvSpPr>
          <a:spLocks noChangeAspect="1"/>
        </xdr:cNvSpPr>
      </xdr:nvSpPr>
      <xdr:spPr>
        <a:xfrm>
          <a:off x="1227455" y="871096175"/>
          <a:ext cx="273685" cy="508635"/>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61"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62"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63"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64"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1433</xdr:row>
      <xdr:rowOff>0</xdr:rowOff>
    </xdr:from>
    <xdr:to>
      <xdr:col>2</xdr:col>
      <xdr:colOff>273685</xdr:colOff>
      <xdr:row>1434</xdr:row>
      <xdr:rowOff>59690</xdr:rowOff>
    </xdr:to>
    <xdr:sp>
      <xdr:nvSpPr>
        <xdr:cNvPr id="365" name="Image1" descr="报表底图"/>
        <xdr:cNvSpPr>
          <a:spLocks noChangeAspect="1"/>
        </xdr:cNvSpPr>
      </xdr:nvSpPr>
      <xdr:spPr>
        <a:xfrm>
          <a:off x="1227455" y="871096175"/>
          <a:ext cx="273685" cy="4787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66" name="AutoShape 27"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67" name="AutoShape 28"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68" name="AutoShape 29"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69" name="AutoShape 30"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70" name="AutoShape 3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71" name="AutoShape 32"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72" name="AutoShape 33"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73" name="AutoShape 34"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74" name="AutoShape 35"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75" name="AutoShape 36"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76" name="AutoShape 37"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77" name="AutoShape 38"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78" name="AutoShape 39"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79" name="AutoShape 40"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0" name="AutoShape 4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1" name="AutoShape 42"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2" name="AutoShape 43"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3" name="AutoShape 44"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4" name="AutoShape 45"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5" name="AutoShape 46"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86" name="AutoShape 47"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87" name="AutoShape 48"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88" name="AutoShape 49"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89" name="AutoShape 50"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90" name="AutoShape 5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91" name="AutoShape 52"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392"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3"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4"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5"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6"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7"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8"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399"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00"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01"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02"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03"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04"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05"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06"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07"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08"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09"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10"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11"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52070</xdr:rowOff>
    </xdr:to>
    <xdr:sp>
      <xdr:nvSpPr>
        <xdr:cNvPr id="412" name="Image1" descr="报表底图"/>
        <xdr:cNvSpPr>
          <a:spLocks noChangeAspect="1"/>
        </xdr:cNvSpPr>
      </xdr:nvSpPr>
      <xdr:spPr>
        <a:xfrm>
          <a:off x="1227455" y="407736040"/>
          <a:ext cx="273685" cy="66167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13"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14"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15"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16"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622</xdr:row>
      <xdr:rowOff>0</xdr:rowOff>
    </xdr:from>
    <xdr:to>
      <xdr:col>2</xdr:col>
      <xdr:colOff>273685</xdr:colOff>
      <xdr:row>623</xdr:row>
      <xdr:rowOff>21590</xdr:rowOff>
    </xdr:to>
    <xdr:sp>
      <xdr:nvSpPr>
        <xdr:cNvPr id="417" name="Image1" descr="报表底图"/>
        <xdr:cNvSpPr>
          <a:spLocks noChangeAspect="1"/>
        </xdr:cNvSpPr>
      </xdr:nvSpPr>
      <xdr:spPr>
        <a:xfrm>
          <a:off x="1227455" y="407736040"/>
          <a:ext cx="273685" cy="6311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18" name="AutoShape 27"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19" name="AutoShape 28"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20" name="AutoShape 29"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21" name="AutoShape 30"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22" name="AutoShape 3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23" name="AutoShape 32"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24" name="AutoShape 33"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25" name="AutoShape 34"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26" name="AutoShape 35"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27" name="AutoShape 36"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28" name="AutoShape 37"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29" name="AutoShape 38"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30" name="AutoShape 39"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31" name="AutoShape 40"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2" name="AutoShape 4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3" name="AutoShape 42"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4" name="AutoShape 43"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5" name="AutoShape 44"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6" name="AutoShape 45"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7" name="AutoShape 46"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38" name="AutoShape 47"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39" name="AutoShape 48"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40" name="AutoShape 49"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41" name="AutoShape 50"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42" name="AutoShape 5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43" name="AutoShape 52"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44"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45"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46"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47"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48"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49"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50"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51"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52"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53"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54"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55"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56"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57"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58"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59"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60"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61"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62"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63"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1258</xdr:row>
      <xdr:rowOff>14605</xdr:rowOff>
    </xdr:to>
    <xdr:sp>
      <xdr:nvSpPr>
        <xdr:cNvPr id="464" name="Image1" descr="报表底图"/>
        <xdr:cNvSpPr>
          <a:spLocks noChangeAspect="1"/>
        </xdr:cNvSpPr>
      </xdr:nvSpPr>
      <xdr:spPr>
        <a:xfrm>
          <a:off x="1227455" y="772587355"/>
          <a:ext cx="273050" cy="509905"/>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65"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66"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67"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68"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1257</xdr:row>
      <xdr:rowOff>0</xdr:rowOff>
    </xdr:from>
    <xdr:to>
      <xdr:col>2</xdr:col>
      <xdr:colOff>273050</xdr:colOff>
      <xdr:row>1257</xdr:row>
      <xdr:rowOff>478790</xdr:rowOff>
    </xdr:to>
    <xdr:sp>
      <xdr:nvSpPr>
        <xdr:cNvPr id="469" name="Image1" descr="报表底图"/>
        <xdr:cNvSpPr>
          <a:spLocks noChangeAspect="1"/>
        </xdr:cNvSpPr>
      </xdr:nvSpPr>
      <xdr:spPr>
        <a:xfrm>
          <a:off x="1227455" y="772587355"/>
          <a:ext cx="273050" cy="47879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70" name="AutoShape 27"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1" name="AutoShape 28"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2" name="AutoShape 29"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3" name="AutoShape 30"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4" name="AutoShape 3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5" name="AutoShape 32"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6" name="AutoShape 33"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77" name="AutoShape 34"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78" name="AutoShape 35"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79" name="AutoShape 36"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80" name="AutoShape 37"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81" name="AutoShape 38"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82" name="AutoShape 39"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83" name="AutoShape 40"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84" name="AutoShape 4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85" name="AutoShape 42"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86" name="AutoShape 43"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87" name="AutoShape 44"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88" name="AutoShape 45"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89" name="AutoShape 46"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90" name="AutoShape 47"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91" name="AutoShape 48"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92" name="AutoShape 49"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93" name="AutoShape 50"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94" name="AutoShape 5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95" name="AutoShape 52"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496"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97"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98"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499"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00"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01"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02"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03"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04"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05"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06"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07"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08"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09"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0"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1"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2"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3"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4"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5"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509905</xdr:rowOff>
    </xdr:to>
    <xdr:sp>
      <xdr:nvSpPr>
        <xdr:cNvPr id="516" name="Image1" descr="报表底图"/>
        <xdr:cNvSpPr>
          <a:spLocks noChangeAspect="1"/>
        </xdr:cNvSpPr>
      </xdr:nvSpPr>
      <xdr:spPr>
        <a:xfrm>
          <a:off x="1227455" y="110695105"/>
          <a:ext cx="273685" cy="50990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17"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18"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19"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20"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21"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22" name="AutoShape 27"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3" name="AutoShape 28"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4" name="AutoShape 29"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5" name="AutoShape 30"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6" name="AutoShape 3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7" name="AutoShape 32"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8" name="AutoShape 33"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29" name="AutoShape 34"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30" name="AutoShape 35"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31" name="AutoShape 36"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32" name="AutoShape 37"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33" name="AutoShape 38"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34" name="AutoShape 39"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35" name="AutoShape 40"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36" name="AutoShape 4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37" name="AutoShape 42"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38" name="AutoShape 43"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39" name="AutoShape 44"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40" name="AutoShape 45"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41" name="AutoShape 46"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42" name="AutoShape 47"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43" name="AutoShape 48"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44" name="AutoShape 49"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45" name="AutoShape 50"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46" name="AutoShape 5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47" name="AutoShape 52"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48"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49"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50"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51"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52"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53"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54"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55"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56"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57"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58"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59"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60"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61"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2"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3"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4"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5"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6"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7"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513715</xdr:rowOff>
    </xdr:to>
    <xdr:sp>
      <xdr:nvSpPr>
        <xdr:cNvPr id="568" name="Image1" descr="报表底图"/>
        <xdr:cNvSpPr>
          <a:spLocks noChangeAspect="1"/>
        </xdr:cNvSpPr>
      </xdr:nvSpPr>
      <xdr:spPr>
        <a:xfrm>
          <a:off x="1227455" y="110695105"/>
          <a:ext cx="273685" cy="513715"/>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69"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70"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71"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72"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158</xdr:row>
      <xdr:rowOff>0</xdr:rowOff>
    </xdr:from>
    <xdr:to>
      <xdr:col>2</xdr:col>
      <xdr:colOff>273685</xdr:colOff>
      <xdr:row>158</xdr:row>
      <xdr:rowOff>480060</xdr:rowOff>
    </xdr:to>
    <xdr:sp>
      <xdr:nvSpPr>
        <xdr:cNvPr id="573" name="Image1" descr="报表底图"/>
        <xdr:cNvSpPr>
          <a:spLocks noChangeAspect="1"/>
        </xdr:cNvSpPr>
      </xdr:nvSpPr>
      <xdr:spPr>
        <a:xfrm>
          <a:off x="1227455" y="110695105"/>
          <a:ext cx="273685" cy="480060"/>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74" name="AutoShape 27"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75" name="AutoShape 28"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76" name="AutoShape 29"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77" name="AutoShape 30"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78" name="AutoShape 3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79" name="AutoShape 32"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80" name="AutoShape 33"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81" name="AutoShape 34"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82" name="AutoShape 35"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83" name="AutoShape 36"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84" name="AutoShape 37"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85" name="AutoShape 38"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86" name="AutoShape 39"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87" name="AutoShape 40"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88" name="AutoShape 4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89" name="AutoShape 42"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90" name="AutoShape 43"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91" name="AutoShape 44"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92" name="AutoShape 45"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93" name="AutoShape 46"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594" name="AutoShape 47"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95" name="AutoShape 48"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96" name="AutoShape 49"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97" name="AutoShape 50"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98" name="AutoShape 5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599" name="AutoShape 52"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00"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1"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2"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3"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4"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5"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6"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07"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08"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09"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10"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11"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12"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13"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14"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15"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16"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17"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18"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19"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516255</xdr:rowOff>
    </xdr:to>
    <xdr:sp>
      <xdr:nvSpPr>
        <xdr:cNvPr id="620" name="Image1" descr="报表底图"/>
        <xdr:cNvSpPr>
          <a:spLocks noChangeAspect="1"/>
        </xdr:cNvSpPr>
      </xdr:nvSpPr>
      <xdr:spPr>
        <a:xfrm>
          <a:off x="1227455" y="587074010"/>
          <a:ext cx="274320" cy="51625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21"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22"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23"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24" name="Image1" descr="报表底图"/>
        <xdr:cNvSpPr>
          <a:spLocks noChangeAspect="1"/>
        </xdr:cNvSpPr>
      </xdr:nvSpPr>
      <xdr:spPr>
        <a:xfrm>
          <a:off x="1227455" y="587074010"/>
          <a:ext cx="274320" cy="484505"/>
        </a:xfrm>
        <a:prstGeom prst="rect">
          <a:avLst/>
        </a:prstGeom>
        <a:noFill/>
        <a:ln w="9525">
          <a:noFill/>
        </a:ln>
      </xdr:spPr>
    </xdr:sp>
    <xdr:clientData/>
  </xdr:twoCellAnchor>
  <xdr:twoCellAnchor editAs="oneCell">
    <xdr:from>
      <xdr:col>2</xdr:col>
      <xdr:colOff>0</xdr:colOff>
      <xdr:row>999</xdr:row>
      <xdr:rowOff>0</xdr:rowOff>
    </xdr:from>
    <xdr:to>
      <xdr:col>2</xdr:col>
      <xdr:colOff>274320</xdr:colOff>
      <xdr:row>999</xdr:row>
      <xdr:rowOff>484505</xdr:rowOff>
    </xdr:to>
    <xdr:sp>
      <xdr:nvSpPr>
        <xdr:cNvPr id="625" name="Image1" descr="报表底图"/>
        <xdr:cNvSpPr>
          <a:spLocks noChangeAspect="1"/>
        </xdr:cNvSpPr>
      </xdr:nvSpPr>
      <xdr:spPr>
        <a:xfrm>
          <a:off x="1227455" y="587074010"/>
          <a:ext cx="274320" cy="48450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496"/>
  <sheetViews>
    <sheetView tabSelected="1" view="pageBreakPreview" zoomScaleNormal="120" zoomScaleSheetLayoutView="100" workbookViewId="0">
      <selection activeCell="B6" sqref="B6"/>
    </sheetView>
  </sheetViews>
  <sheetFormatPr defaultColWidth="9" defaultRowHeight="12"/>
  <cols>
    <col min="1" max="1" width="4.66666666666667" style="19" customWidth="1"/>
    <col min="2" max="2" width="11.4416666666667" style="19" customWidth="1"/>
    <col min="3" max="3" width="17.3333333333333" style="19" customWidth="1"/>
    <col min="4" max="4" width="7.10833333333333" style="19" customWidth="1"/>
    <col min="5" max="5" width="8.66666666666667" style="19" customWidth="1"/>
    <col min="6" max="6" width="9.21666666666667" style="19" customWidth="1"/>
    <col min="7" max="7" width="9.66666666666667" style="19" customWidth="1"/>
    <col min="8" max="8" width="6.21666666666667" style="19" customWidth="1"/>
    <col min="9" max="9" width="9.44166666666667" style="19" customWidth="1"/>
    <col min="10" max="10" width="19.2333333333333" style="25" customWidth="1"/>
    <col min="11" max="11" width="10.1083333333333" style="26" customWidth="1"/>
    <col min="12" max="12" width="9.88333333333333" style="26" customWidth="1"/>
    <col min="13" max="13" width="8" style="19" customWidth="1"/>
    <col min="14" max="14" width="9.75" style="19" customWidth="1"/>
    <col min="15" max="16384" width="9" style="19"/>
  </cols>
  <sheetData>
    <row r="1" s="19" customFormat="1" ht="22.95" customHeight="1" spans="1:13">
      <c r="A1" s="27" t="s">
        <v>0</v>
      </c>
      <c r="B1" s="27"/>
      <c r="J1" s="25"/>
      <c r="K1" s="26"/>
      <c r="L1" s="26"/>
      <c r="M1" s="52"/>
    </row>
    <row r="2" s="19" customFormat="1" ht="21" customHeight="1" spans="1:14">
      <c r="A2" s="28" t="s">
        <v>1</v>
      </c>
      <c r="B2" s="28"/>
      <c r="C2" s="28"/>
      <c r="D2" s="28"/>
      <c r="E2" s="28"/>
      <c r="F2" s="28"/>
      <c r="G2" s="28"/>
      <c r="H2" s="28"/>
      <c r="I2" s="28"/>
      <c r="J2" s="53"/>
      <c r="K2" s="54"/>
      <c r="L2" s="54"/>
      <c r="M2" s="28"/>
      <c r="N2" s="28"/>
    </row>
    <row r="3" s="19" customFormat="1" ht="13.95" customHeight="1" spans="1:14">
      <c r="A3" s="27" t="s">
        <v>2</v>
      </c>
      <c r="B3" s="27"/>
      <c r="C3" s="27"/>
      <c r="D3" s="27"/>
      <c r="E3" s="27"/>
      <c r="F3" s="27"/>
      <c r="G3" s="27"/>
      <c r="H3" s="27"/>
      <c r="I3" s="27"/>
      <c r="J3" s="25"/>
      <c r="K3" s="55"/>
      <c r="L3" s="55"/>
      <c r="M3" s="27"/>
      <c r="N3" s="27"/>
    </row>
    <row r="4" s="19" customFormat="1" ht="21" customHeight="1" spans="1:14">
      <c r="A4" s="29" t="s">
        <v>3</v>
      </c>
      <c r="B4" s="29" t="s">
        <v>4</v>
      </c>
      <c r="C4" s="29" t="s">
        <v>5</v>
      </c>
      <c r="D4" s="29" t="s">
        <v>6</v>
      </c>
      <c r="E4" s="29"/>
      <c r="F4" s="29" t="s">
        <v>7</v>
      </c>
      <c r="G4" s="29" t="s">
        <v>8</v>
      </c>
      <c r="H4" s="29" t="s">
        <v>9</v>
      </c>
      <c r="I4" s="29"/>
      <c r="J4" s="29" t="s">
        <v>10</v>
      </c>
      <c r="K4" s="56" t="s">
        <v>11</v>
      </c>
      <c r="L4" s="56"/>
      <c r="M4" s="29" t="s">
        <v>12</v>
      </c>
      <c r="N4" s="29"/>
    </row>
    <row r="5" s="19" customFormat="1" ht="27" customHeight="1" spans="1:14">
      <c r="A5" s="29"/>
      <c r="B5" s="29"/>
      <c r="C5" s="29"/>
      <c r="D5" s="29" t="s">
        <v>13</v>
      </c>
      <c r="E5" s="29" t="s">
        <v>14</v>
      </c>
      <c r="F5" s="29"/>
      <c r="G5" s="29"/>
      <c r="H5" s="29" t="s">
        <v>15</v>
      </c>
      <c r="I5" s="29" t="s">
        <v>16</v>
      </c>
      <c r="J5" s="29"/>
      <c r="K5" s="56" t="s">
        <v>17</v>
      </c>
      <c r="L5" s="56" t="s">
        <v>18</v>
      </c>
      <c r="M5" s="29" t="s">
        <v>19</v>
      </c>
      <c r="N5" s="29" t="s">
        <v>20</v>
      </c>
    </row>
    <row r="6" s="20" customFormat="1" ht="18" customHeight="1" spans="1:14">
      <c r="A6" s="30"/>
      <c r="B6" s="30" t="s">
        <v>21</v>
      </c>
      <c r="C6" s="30"/>
      <c r="D6" s="30"/>
      <c r="E6" s="30"/>
      <c r="F6" s="30"/>
      <c r="G6" s="31">
        <f>N7+N896+N1446</f>
        <v>33191.3831</v>
      </c>
      <c r="H6" s="31"/>
      <c r="I6" s="31">
        <f>N7+N896+N1446</f>
        <v>33191.3831</v>
      </c>
      <c r="J6" s="57"/>
      <c r="K6" s="58"/>
      <c r="L6" s="58"/>
      <c r="M6" s="30"/>
      <c r="N6" s="30"/>
    </row>
    <row r="7" s="20" customFormat="1" ht="24" spans="1:14">
      <c r="A7" s="30" t="s">
        <v>22</v>
      </c>
      <c r="B7" s="30" t="s">
        <v>23</v>
      </c>
      <c r="C7" s="30"/>
      <c r="D7" s="30"/>
      <c r="E7" s="30"/>
      <c r="F7" s="30"/>
      <c r="G7" s="32"/>
      <c r="H7" s="29"/>
      <c r="I7" s="32"/>
      <c r="J7" s="57"/>
      <c r="K7" s="58"/>
      <c r="L7" s="58"/>
      <c r="M7" s="30"/>
      <c r="N7" s="30">
        <f>N8+N21+N23+N52+N159+N224+N232+N399+N481+N542+N580+N582+N602+N628+N842+N846</f>
        <v>20146.2031</v>
      </c>
    </row>
    <row r="8" s="20" customFormat="1" ht="40.95" customHeight="1" spans="1:14">
      <c r="A8" s="30" t="s">
        <v>24</v>
      </c>
      <c r="B8" s="30" t="s">
        <v>25</v>
      </c>
      <c r="C8" s="30" t="s">
        <v>26</v>
      </c>
      <c r="D8" s="30"/>
      <c r="E8" s="30"/>
      <c r="F8" s="30"/>
      <c r="G8" s="32"/>
      <c r="H8" s="29"/>
      <c r="I8" s="32"/>
      <c r="J8" s="57"/>
      <c r="K8" s="58"/>
      <c r="L8" s="58"/>
      <c r="M8" s="30"/>
      <c r="N8" s="30">
        <f>SUM(I9:I20)</f>
        <v>1175.3231</v>
      </c>
    </row>
    <row r="9" s="19" customFormat="1" ht="42" customHeight="1" spans="1:14">
      <c r="A9" s="29">
        <v>1</v>
      </c>
      <c r="B9" s="29" t="s">
        <v>27</v>
      </c>
      <c r="C9" s="29" t="s">
        <v>28</v>
      </c>
      <c r="D9" s="29" t="s">
        <v>29</v>
      </c>
      <c r="E9" s="29" t="s">
        <v>30</v>
      </c>
      <c r="F9" s="33" t="s">
        <v>31</v>
      </c>
      <c r="G9" s="34">
        <v>165.633</v>
      </c>
      <c r="H9" s="32" t="s">
        <v>32</v>
      </c>
      <c r="I9" s="34">
        <v>165.633</v>
      </c>
      <c r="J9" s="59" t="s">
        <v>33</v>
      </c>
      <c r="K9" s="60">
        <v>43556</v>
      </c>
      <c r="L9" s="60">
        <v>43800</v>
      </c>
      <c r="M9" s="29" t="s">
        <v>34</v>
      </c>
      <c r="N9" s="29" t="s">
        <v>34</v>
      </c>
    </row>
    <row r="10" s="19" customFormat="1" ht="41" customHeight="1" spans="1:14">
      <c r="A10" s="29">
        <v>2</v>
      </c>
      <c r="B10" s="29" t="s">
        <v>27</v>
      </c>
      <c r="C10" s="29" t="s">
        <v>28</v>
      </c>
      <c r="D10" s="29" t="s">
        <v>35</v>
      </c>
      <c r="E10" s="29" t="s">
        <v>36</v>
      </c>
      <c r="F10" s="35"/>
      <c r="G10" s="29">
        <v>79.5385</v>
      </c>
      <c r="H10" s="32" t="s">
        <v>32</v>
      </c>
      <c r="I10" s="29">
        <v>79.5385</v>
      </c>
      <c r="J10" s="59" t="s">
        <v>37</v>
      </c>
      <c r="K10" s="60">
        <v>43556</v>
      </c>
      <c r="L10" s="60">
        <v>43800</v>
      </c>
      <c r="M10" s="29" t="s">
        <v>38</v>
      </c>
      <c r="N10" s="29" t="s">
        <v>38</v>
      </c>
    </row>
    <row r="11" s="19" customFormat="1" ht="43" customHeight="1" spans="1:14">
      <c r="A11" s="29">
        <v>3</v>
      </c>
      <c r="B11" s="29" t="s">
        <v>27</v>
      </c>
      <c r="C11" s="29" t="s">
        <v>28</v>
      </c>
      <c r="D11" s="29" t="s">
        <v>39</v>
      </c>
      <c r="E11" s="29" t="s">
        <v>40</v>
      </c>
      <c r="F11" s="35"/>
      <c r="G11" s="36">
        <v>77.582</v>
      </c>
      <c r="H11" s="32" t="s">
        <v>32</v>
      </c>
      <c r="I11" s="36">
        <v>77.582</v>
      </c>
      <c r="J11" s="59" t="s">
        <v>41</v>
      </c>
      <c r="K11" s="60">
        <v>43556</v>
      </c>
      <c r="L11" s="60">
        <v>43800</v>
      </c>
      <c r="M11" s="29" t="s">
        <v>42</v>
      </c>
      <c r="N11" s="29" t="s">
        <v>42</v>
      </c>
    </row>
    <row r="12" s="19" customFormat="1" ht="41" customHeight="1" spans="1:14">
      <c r="A12" s="29">
        <v>4</v>
      </c>
      <c r="B12" s="29" t="s">
        <v>27</v>
      </c>
      <c r="C12" s="29" t="s">
        <v>28</v>
      </c>
      <c r="D12" s="29" t="s">
        <v>43</v>
      </c>
      <c r="E12" s="37" t="s">
        <v>44</v>
      </c>
      <c r="F12" s="35"/>
      <c r="G12" s="34">
        <v>162.3424</v>
      </c>
      <c r="H12" s="32" t="s">
        <v>32</v>
      </c>
      <c r="I12" s="34">
        <v>162.3424</v>
      </c>
      <c r="J12" s="59" t="s">
        <v>45</v>
      </c>
      <c r="K12" s="60">
        <v>43556</v>
      </c>
      <c r="L12" s="60">
        <v>43800</v>
      </c>
      <c r="M12" s="29" t="s">
        <v>46</v>
      </c>
      <c r="N12" s="29" t="s">
        <v>46</v>
      </c>
    </row>
    <row r="13" s="19" customFormat="1" ht="40" customHeight="1" spans="1:14">
      <c r="A13" s="29">
        <v>5</v>
      </c>
      <c r="B13" s="29" t="s">
        <v>27</v>
      </c>
      <c r="C13" s="29" t="s">
        <v>28</v>
      </c>
      <c r="D13" s="29" t="s">
        <v>47</v>
      </c>
      <c r="E13" s="37" t="s">
        <v>48</v>
      </c>
      <c r="F13" s="35"/>
      <c r="G13" s="36">
        <v>104.392</v>
      </c>
      <c r="H13" s="32" t="s">
        <v>32</v>
      </c>
      <c r="I13" s="36">
        <v>104.392</v>
      </c>
      <c r="J13" s="59" t="s">
        <v>49</v>
      </c>
      <c r="K13" s="60">
        <v>43556</v>
      </c>
      <c r="L13" s="60">
        <v>43800</v>
      </c>
      <c r="M13" s="29" t="s">
        <v>50</v>
      </c>
      <c r="N13" s="29" t="s">
        <v>50</v>
      </c>
    </row>
    <row r="14" s="19" customFormat="1" ht="40" customHeight="1" spans="1:14">
      <c r="A14" s="29">
        <v>6</v>
      </c>
      <c r="B14" s="29" t="s">
        <v>27</v>
      </c>
      <c r="C14" s="29" t="s">
        <v>28</v>
      </c>
      <c r="D14" s="29" t="s">
        <v>51</v>
      </c>
      <c r="E14" s="37" t="s">
        <v>52</v>
      </c>
      <c r="F14" s="35"/>
      <c r="G14" s="34">
        <v>88.1278</v>
      </c>
      <c r="H14" s="32" t="s">
        <v>32</v>
      </c>
      <c r="I14" s="34">
        <v>88.1278</v>
      </c>
      <c r="J14" s="59" t="s">
        <v>53</v>
      </c>
      <c r="K14" s="60">
        <v>43556</v>
      </c>
      <c r="L14" s="60">
        <v>43800</v>
      </c>
      <c r="M14" s="29" t="s">
        <v>54</v>
      </c>
      <c r="N14" s="29" t="s">
        <v>54</v>
      </c>
    </row>
    <row r="15" s="19" customFormat="1" ht="32" customHeight="1" spans="1:14">
      <c r="A15" s="29">
        <v>7</v>
      </c>
      <c r="B15" s="29" t="s">
        <v>27</v>
      </c>
      <c r="C15" s="29" t="s">
        <v>55</v>
      </c>
      <c r="D15" s="29" t="s">
        <v>56</v>
      </c>
      <c r="E15" s="38" t="s">
        <v>57</v>
      </c>
      <c r="F15" s="39"/>
      <c r="G15" s="36">
        <v>74.625</v>
      </c>
      <c r="H15" s="32" t="s">
        <v>32</v>
      </c>
      <c r="I15" s="36">
        <v>74.625</v>
      </c>
      <c r="J15" s="61" t="s">
        <v>58</v>
      </c>
      <c r="K15" s="60">
        <v>43556</v>
      </c>
      <c r="L15" s="60">
        <v>43800</v>
      </c>
      <c r="M15" s="29" t="s">
        <v>59</v>
      </c>
      <c r="N15" s="29" t="s">
        <v>59</v>
      </c>
    </row>
    <row r="16" s="19" customFormat="1" ht="56" customHeight="1" spans="1:14">
      <c r="A16" s="29">
        <v>8</v>
      </c>
      <c r="B16" s="29" t="s">
        <v>27</v>
      </c>
      <c r="C16" s="29" t="s">
        <v>28</v>
      </c>
      <c r="D16" s="29" t="s">
        <v>60</v>
      </c>
      <c r="E16" s="29" t="s">
        <v>61</v>
      </c>
      <c r="F16" s="33" t="s">
        <v>31</v>
      </c>
      <c r="G16" s="32">
        <v>57.66</v>
      </c>
      <c r="H16" s="32" t="s">
        <v>32</v>
      </c>
      <c r="I16" s="32">
        <v>57.66</v>
      </c>
      <c r="J16" s="59" t="s">
        <v>62</v>
      </c>
      <c r="K16" s="60">
        <v>43556</v>
      </c>
      <c r="L16" s="60">
        <v>43800</v>
      </c>
      <c r="M16" s="29" t="s">
        <v>63</v>
      </c>
      <c r="N16" s="29" t="s">
        <v>63</v>
      </c>
    </row>
    <row r="17" s="19" customFormat="1" ht="60" customHeight="1" spans="1:14">
      <c r="A17" s="29">
        <v>9</v>
      </c>
      <c r="B17" s="29" t="s">
        <v>27</v>
      </c>
      <c r="C17" s="29" t="s">
        <v>28</v>
      </c>
      <c r="D17" s="29" t="s">
        <v>64</v>
      </c>
      <c r="E17" s="29" t="s">
        <v>65</v>
      </c>
      <c r="F17" s="35"/>
      <c r="G17" s="34">
        <v>105.4107</v>
      </c>
      <c r="H17" s="32" t="s">
        <v>32</v>
      </c>
      <c r="I17" s="34">
        <v>105.4107</v>
      </c>
      <c r="J17" s="59" t="s">
        <v>66</v>
      </c>
      <c r="K17" s="60">
        <v>43556</v>
      </c>
      <c r="L17" s="60">
        <v>43800</v>
      </c>
      <c r="M17" s="29" t="s">
        <v>67</v>
      </c>
      <c r="N17" s="29" t="s">
        <v>67</v>
      </c>
    </row>
    <row r="18" s="19" customFormat="1" ht="60" customHeight="1" spans="1:14">
      <c r="A18" s="29">
        <v>10</v>
      </c>
      <c r="B18" s="29" t="s">
        <v>27</v>
      </c>
      <c r="C18" s="29" t="s">
        <v>28</v>
      </c>
      <c r="D18" s="29" t="s">
        <v>68</v>
      </c>
      <c r="E18" s="29" t="s">
        <v>69</v>
      </c>
      <c r="F18" s="35"/>
      <c r="G18" s="29">
        <v>87.623</v>
      </c>
      <c r="H18" s="32" t="s">
        <v>32</v>
      </c>
      <c r="I18" s="29">
        <v>87.623</v>
      </c>
      <c r="J18" s="59" t="s">
        <v>70</v>
      </c>
      <c r="K18" s="60">
        <v>43556</v>
      </c>
      <c r="L18" s="60">
        <v>43800</v>
      </c>
      <c r="M18" s="29" t="s">
        <v>71</v>
      </c>
      <c r="N18" s="29" t="s">
        <v>71</v>
      </c>
    </row>
    <row r="19" s="19" customFormat="1" ht="62" customHeight="1" spans="1:14">
      <c r="A19" s="29">
        <v>11</v>
      </c>
      <c r="B19" s="29" t="s">
        <v>27</v>
      </c>
      <c r="C19" s="29" t="s">
        <v>28</v>
      </c>
      <c r="D19" s="29" t="s">
        <v>72</v>
      </c>
      <c r="E19" s="29" t="s">
        <v>73</v>
      </c>
      <c r="F19" s="35"/>
      <c r="G19" s="34">
        <v>63.6962</v>
      </c>
      <c r="H19" s="32" t="s">
        <v>32</v>
      </c>
      <c r="I19" s="34">
        <v>63.6962</v>
      </c>
      <c r="J19" s="59" t="s">
        <v>74</v>
      </c>
      <c r="K19" s="60">
        <v>43556</v>
      </c>
      <c r="L19" s="60">
        <v>43800</v>
      </c>
      <c r="M19" s="29" t="s">
        <v>75</v>
      </c>
      <c r="N19" s="29" t="s">
        <v>75</v>
      </c>
    </row>
    <row r="20" s="19" customFormat="1" ht="55.95" customHeight="1" spans="1:14">
      <c r="A20" s="29">
        <v>12</v>
      </c>
      <c r="B20" s="29" t="s">
        <v>27</v>
      </c>
      <c r="C20" s="29" t="s">
        <v>28</v>
      </c>
      <c r="D20" s="29" t="s">
        <v>76</v>
      </c>
      <c r="E20" s="29" t="s">
        <v>77</v>
      </c>
      <c r="F20" s="39"/>
      <c r="G20" s="34">
        <v>108.6925</v>
      </c>
      <c r="H20" s="32" t="s">
        <v>32</v>
      </c>
      <c r="I20" s="34">
        <v>108.6925</v>
      </c>
      <c r="J20" s="59" t="s">
        <v>78</v>
      </c>
      <c r="K20" s="60">
        <v>43556</v>
      </c>
      <c r="L20" s="60">
        <v>43800</v>
      </c>
      <c r="M20" s="29" t="s">
        <v>79</v>
      </c>
      <c r="N20" s="29" t="s">
        <v>79</v>
      </c>
    </row>
    <row r="21" s="20" customFormat="1" ht="51" customHeight="1" spans="1:14">
      <c r="A21" s="30" t="s">
        <v>80</v>
      </c>
      <c r="B21" s="30" t="s">
        <v>81</v>
      </c>
      <c r="C21" s="30" t="s">
        <v>82</v>
      </c>
      <c r="D21" s="30"/>
      <c r="E21" s="30"/>
      <c r="F21" s="40"/>
      <c r="G21" s="32"/>
      <c r="H21" s="29"/>
      <c r="I21" s="32"/>
      <c r="J21" s="57"/>
      <c r="K21" s="62"/>
      <c r="L21" s="62"/>
      <c r="M21" s="30"/>
      <c r="N21" s="30">
        <v>100</v>
      </c>
    </row>
    <row r="22" s="19" customFormat="1" ht="45" customHeight="1" spans="1:14">
      <c r="A22" s="29">
        <v>1</v>
      </c>
      <c r="B22" s="29" t="s">
        <v>81</v>
      </c>
      <c r="C22" s="29" t="s">
        <v>83</v>
      </c>
      <c r="D22" s="29" t="s">
        <v>84</v>
      </c>
      <c r="E22" s="29" t="s">
        <v>85</v>
      </c>
      <c r="F22" s="39" t="s">
        <v>86</v>
      </c>
      <c r="G22" s="32">
        <v>100</v>
      </c>
      <c r="H22" s="32" t="s">
        <v>32</v>
      </c>
      <c r="I22" s="32">
        <v>100</v>
      </c>
      <c r="J22" s="59" t="s">
        <v>87</v>
      </c>
      <c r="K22" s="60">
        <v>43556</v>
      </c>
      <c r="L22" s="60">
        <v>43800</v>
      </c>
      <c r="M22" s="29" t="s">
        <v>82</v>
      </c>
      <c r="N22" s="29" t="s">
        <v>82</v>
      </c>
    </row>
    <row r="23" s="20" customFormat="1" ht="66" customHeight="1" spans="1:14">
      <c r="A23" s="30" t="s">
        <v>88</v>
      </c>
      <c r="B23" s="30" t="s">
        <v>89</v>
      </c>
      <c r="C23" s="30" t="s">
        <v>90</v>
      </c>
      <c r="D23" s="30"/>
      <c r="E23" s="30"/>
      <c r="F23" s="30"/>
      <c r="G23" s="32"/>
      <c r="H23" s="29"/>
      <c r="I23" s="32"/>
      <c r="J23" s="57"/>
      <c r="K23" s="63"/>
      <c r="L23" s="63"/>
      <c r="M23" s="30"/>
      <c r="N23" s="30">
        <v>7201</v>
      </c>
    </row>
    <row r="24" s="20" customFormat="1" ht="98" customHeight="1" spans="1:14">
      <c r="A24" s="41">
        <v>1</v>
      </c>
      <c r="B24" s="29" t="s">
        <v>91</v>
      </c>
      <c r="C24" s="29" t="s">
        <v>92</v>
      </c>
      <c r="D24" s="29" t="s">
        <v>43</v>
      </c>
      <c r="E24" s="29" t="s">
        <v>93</v>
      </c>
      <c r="F24" s="29" t="s">
        <v>94</v>
      </c>
      <c r="G24" s="29">
        <v>394</v>
      </c>
      <c r="H24" s="42" t="s">
        <v>32</v>
      </c>
      <c r="I24" s="29">
        <v>394</v>
      </c>
      <c r="J24" s="59" t="s">
        <v>95</v>
      </c>
      <c r="K24" s="29" t="s">
        <v>96</v>
      </c>
      <c r="L24" s="29" t="s">
        <v>97</v>
      </c>
      <c r="M24" s="43" t="s">
        <v>98</v>
      </c>
      <c r="N24" s="43" t="s">
        <v>98</v>
      </c>
    </row>
    <row r="25" s="20" customFormat="1" ht="143" customHeight="1" spans="1:14">
      <c r="A25" s="41">
        <v>2</v>
      </c>
      <c r="B25" s="29" t="s">
        <v>99</v>
      </c>
      <c r="C25" s="29" t="s">
        <v>100</v>
      </c>
      <c r="D25" s="29" t="s">
        <v>43</v>
      </c>
      <c r="E25" s="29" t="s">
        <v>101</v>
      </c>
      <c r="F25" s="29" t="s">
        <v>102</v>
      </c>
      <c r="G25" s="29">
        <v>188</v>
      </c>
      <c r="H25" s="42" t="s">
        <v>32</v>
      </c>
      <c r="I25" s="29">
        <v>188</v>
      </c>
      <c r="J25" s="59" t="s">
        <v>103</v>
      </c>
      <c r="K25" s="29" t="s">
        <v>96</v>
      </c>
      <c r="L25" s="29" t="s">
        <v>104</v>
      </c>
      <c r="M25" s="43" t="s">
        <v>98</v>
      </c>
      <c r="N25" s="43" t="s">
        <v>98</v>
      </c>
    </row>
    <row r="26" s="20" customFormat="1" ht="112" customHeight="1" spans="1:14">
      <c r="A26" s="41">
        <v>3</v>
      </c>
      <c r="B26" s="29" t="s">
        <v>105</v>
      </c>
      <c r="C26" s="29" t="s">
        <v>106</v>
      </c>
      <c r="D26" s="29" t="s">
        <v>29</v>
      </c>
      <c r="E26" s="29" t="s">
        <v>107</v>
      </c>
      <c r="F26" s="29" t="s">
        <v>108</v>
      </c>
      <c r="G26" s="29">
        <v>195</v>
      </c>
      <c r="H26" s="42" t="s">
        <v>32</v>
      </c>
      <c r="I26" s="29">
        <v>195</v>
      </c>
      <c r="J26" s="59" t="s">
        <v>109</v>
      </c>
      <c r="K26" s="29" t="s">
        <v>96</v>
      </c>
      <c r="L26" s="29" t="s">
        <v>104</v>
      </c>
      <c r="M26" s="43" t="s">
        <v>98</v>
      </c>
      <c r="N26" s="43" t="s">
        <v>98</v>
      </c>
    </row>
    <row r="27" s="20" customFormat="1" ht="113" customHeight="1" spans="1:14">
      <c r="A27" s="41">
        <v>4</v>
      </c>
      <c r="B27" s="29" t="s">
        <v>110</v>
      </c>
      <c r="C27" s="29" t="s">
        <v>111</v>
      </c>
      <c r="D27" s="29" t="s">
        <v>64</v>
      </c>
      <c r="E27" s="29" t="s">
        <v>112</v>
      </c>
      <c r="F27" s="29" t="s">
        <v>94</v>
      </c>
      <c r="G27" s="29">
        <v>398</v>
      </c>
      <c r="H27" s="42" t="s">
        <v>32</v>
      </c>
      <c r="I27" s="29">
        <v>398</v>
      </c>
      <c r="J27" s="64" t="s">
        <v>113</v>
      </c>
      <c r="K27" s="29" t="s">
        <v>96</v>
      </c>
      <c r="L27" s="29" t="s">
        <v>104</v>
      </c>
      <c r="M27" s="43" t="s">
        <v>98</v>
      </c>
      <c r="N27" s="43" t="s">
        <v>98</v>
      </c>
    </row>
    <row r="28" s="20" customFormat="1" ht="111" customHeight="1" spans="1:14">
      <c r="A28" s="41">
        <v>5</v>
      </c>
      <c r="B28" s="29" t="s">
        <v>114</v>
      </c>
      <c r="C28" s="29" t="s">
        <v>115</v>
      </c>
      <c r="D28" s="29" t="s">
        <v>60</v>
      </c>
      <c r="E28" s="29" t="s">
        <v>116</v>
      </c>
      <c r="F28" s="29" t="s">
        <v>94</v>
      </c>
      <c r="G28" s="29">
        <v>244</v>
      </c>
      <c r="H28" s="42" t="s">
        <v>32</v>
      </c>
      <c r="I28" s="29">
        <v>244</v>
      </c>
      <c r="J28" s="64" t="s">
        <v>117</v>
      </c>
      <c r="K28" s="29" t="s">
        <v>96</v>
      </c>
      <c r="L28" s="29" t="s">
        <v>97</v>
      </c>
      <c r="M28" s="43" t="s">
        <v>98</v>
      </c>
      <c r="N28" s="43" t="s">
        <v>98</v>
      </c>
    </row>
    <row r="29" s="20" customFormat="1" ht="201" customHeight="1" spans="1:14">
      <c r="A29" s="41">
        <v>6</v>
      </c>
      <c r="B29" s="29" t="s">
        <v>118</v>
      </c>
      <c r="C29" s="29" t="s">
        <v>119</v>
      </c>
      <c r="D29" s="29" t="s">
        <v>51</v>
      </c>
      <c r="E29" s="29" t="s">
        <v>120</v>
      </c>
      <c r="F29" s="29" t="s">
        <v>121</v>
      </c>
      <c r="G29" s="29">
        <v>314</v>
      </c>
      <c r="H29" s="42" t="s">
        <v>32</v>
      </c>
      <c r="I29" s="29">
        <v>314</v>
      </c>
      <c r="J29" s="64" t="s">
        <v>122</v>
      </c>
      <c r="K29" s="29" t="s">
        <v>96</v>
      </c>
      <c r="L29" s="29" t="s">
        <v>97</v>
      </c>
      <c r="M29" s="43" t="s">
        <v>98</v>
      </c>
      <c r="N29" s="43" t="s">
        <v>98</v>
      </c>
    </row>
    <row r="30" s="20" customFormat="1" ht="83" customHeight="1" spans="1:14">
      <c r="A30" s="41">
        <v>7</v>
      </c>
      <c r="B30" s="29" t="s">
        <v>123</v>
      </c>
      <c r="C30" s="29" t="s">
        <v>124</v>
      </c>
      <c r="D30" s="29" t="s">
        <v>47</v>
      </c>
      <c r="E30" s="29" t="s">
        <v>125</v>
      </c>
      <c r="F30" s="29" t="s">
        <v>121</v>
      </c>
      <c r="G30" s="29">
        <v>338</v>
      </c>
      <c r="H30" s="42" t="s">
        <v>32</v>
      </c>
      <c r="I30" s="29">
        <v>338</v>
      </c>
      <c r="J30" s="59" t="s">
        <v>126</v>
      </c>
      <c r="K30" s="29" t="s">
        <v>96</v>
      </c>
      <c r="L30" s="29" t="s">
        <v>97</v>
      </c>
      <c r="M30" s="43" t="s">
        <v>98</v>
      </c>
      <c r="N30" s="43" t="s">
        <v>98</v>
      </c>
    </row>
    <row r="31" s="20" customFormat="1" ht="111" customHeight="1" spans="1:14">
      <c r="A31" s="41">
        <v>8</v>
      </c>
      <c r="B31" s="43" t="s">
        <v>127</v>
      </c>
      <c r="C31" s="43" t="s">
        <v>128</v>
      </c>
      <c r="D31" s="43" t="s">
        <v>39</v>
      </c>
      <c r="E31" s="43" t="s">
        <v>129</v>
      </c>
      <c r="F31" s="43" t="s">
        <v>121</v>
      </c>
      <c r="G31" s="44">
        <v>98</v>
      </c>
      <c r="H31" s="42" t="s">
        <v>32</v>
      </c>
      <c r="I31" s="44">
        <v>98</v>
      </c>
      <c r="J31" s="59" t="s">
        <v>130</v>
      </c>
      <c r="K31" s="29" t="s">
        <v>96</v>
      </c>
      <c r="L31" s="29" t="s">
        <v>97</v>
      </c>
      <c r="M31" s="43" t="s">
        <v>98</v>
      </c>
      <c r="N31" s="43" t="s">
        <v>98</v>
      </c>
    </row>
    <row r="32" s="20" customFormat="1" ht="94" customHeight="1" spans="1:14">
      <c r="A32" s="41">
        <v>9</v>
      </c>
      <c r="B32" s="29" t="s">
        <v>131</v>
      </c>
      <c r="C32" s="43" t="s">
        <v>132</v>
      </c>
      <c r="D32" s="29" t="s">
        <v>72</v>
      </c>
      <c r="E32" s="29" t="s">
        <v>133</v>
      </c>
      <c r="F32" s="29">
        <v>0.6</v>
      </c>
      <c r="G32" s="29">
        <v>311</v>
      </c>
      <c r="H32" s="42" t="s">
        <v>32</v>
      </c>
      <c r="I32" s="29">
        <v>311</v>
      </c>
      <c r="J32" s="59" t="s">
        <v>134</v>
      </c>
      <c r="K32" s="29" t="s">
        <v>96</v>
      </c>
      <c r="L32" s="29" t="s">
        <v>97</v>
      </c>
      <c r="M32" s="43" t="s">
        <v>98</v>
      </c>
      <c r="N32" s="43" t="s">
        <v>98</v>
      </c>
    </row>
    <row r="33" s="20" customFormat="1" ht="126" customHeight="1" spans="1:14">
      <c r="A33" s="41">
        <v>10</v>
      </c>
      <c r="B33" s="29" t="s">
        <v>135</v>
      </c>
      <c r="C33" s="29" t="s">
        <v>136</v>
      </c>
      <c r="D33" s="29" t="s">
        <v>64</v>
      </c>
      <c r="E33" s="29" t="s">
        <v>137</v>
      </c>
      <c r="F33" s="29" t="s">
        <v>108</v>
      </c>
      <c r="G33" s="29">
        <v>196</v>
      </c>
      <c r="H33" s="42" t="s">
        <v>32</v>
      </c>
      <c r="I33" s="29">
        <v>196</v>
      </c>
      <c r="J33" s="59" t="s">
        <v>138</v>
      </c>
      <c r="K33" s="29" t="s">
        <v>96</v>
      </c>
      <c r="L33" s="29" t="s">
        <v>97</v>
      </c>
      <c r="M33" s="43" t="s">
        <v>98</v>
      </c>
      <c r="N33" s="43" t="s">
        <v>98</v>
      </c>
    </row>
    <row r="34" s="20" customFormat="1" ht="123" customHeight="1" spans="1:14">
      <c r="A34" s="41">
        <v>11</v>
      </c>
      <c r="B34" s="29" t="s">
        <v>139</v>
      </c>
      <c r="C34" s="29" t="s">
        <v>132</v>
      </c>
      <c r="D34" s="29" t="s">
        <v>72</v>
      </c>
      <c r="E34" s="29" t="s">
        <v>140</v>
      </c>
      <c r="F34" s="29" t="s">
        <v>141</v>
      </c>
      <c r="G34" s="29">
        <v>395</v>
      </c>
      <c r="H34" s="42" t="s">
        <v>32</v>
      </c>
      <c r="I34" s="29">
        <v>395</v>
      </c>
      <c r="J34" s="59" t="s">
        <v>142</v>
      </c>
      <c r="K34" s="29" t="s">
        <v>143</v>
      </c>
      <c r="L34" s="29" t="s">
        <v>104</v>
      </c>
      <c r="M34" s="43" t="s">
        <v>98</v>
      </c>
      <c r="N34" s="43" t="s">
        <v>98</v>
      </c>
    </row>
    <row r="35" s="20" customFormat="1" ht="94" customHeight="1" spans="1:14">
      <c r="A35" s="45">
        <v>12</v>
      </c>
      <c r="B35" s="33" t="s">
        <v>144</v>
      </c>
      <c r="C35" s="33" t="s">
        <v>145</v>
      </c>
      <c r="D35" s="33" t="s">
        <v>29</v>
      </c>
      <c r="E35" s="33" t="s">
        <v>146</v>
      </c>
      <c r="F35" s="33" t="s">
        <v>121</v>
      </c>
      <c r="G35" s="33">
        <v>250</v>
      </c>
      <c r="H35" s="46" t="s">
        <v>32</v>
      </c>
      <c r="I35" s="33">
        <v>250</v>
      </c>
      <c r="J35" s="65" t="s">
        <v>147</v>
      </c>
      <c r="K35" s="33" t="s">
        <v>143</v>
      </c>
      <c r="L35" s="33" t="s">
        <v>104</v>
      </c>
      <c r="M35" s="33" t="s">
        <v>98</v>
      </c>
      <c r="N35" s="33" t="s">
        <v>98</v>
      </c>
    </row>
    <row r="36" s="20" customFormat="1" ht="94" customHeight="1" spans="1:14">
      <c r="A36" s="41">
        <v>13</v>
      </c>
      <c r="B36" s="47" t="s">
        <v>148</v>
      </c>
      <c r="C36" s="47" t="s">
        <v>149</v>
      </c>
      <c r="D36" s="47" t="s">
        <v>76</v>
      </c>
      <c r="E36" s="47" t="s">
        <v>150</v>
      </c>
      <c r="F36" s="47" t="s">
        <v>151</v>
      </c>
      <c r="G36" s="47">
        <v>160</v>
      </c>
      <c r="H36" s="42" t="s">
        <v>32</v>
      </c>
      <c r="I36" s="47">
        <v>160</v>
      </c>
      <c r="J36" s="66" t="s">
        <v>152</v>
      </c>
      <c r="K36" s="29" t="s">
        <v>143</v>
      </c>
      <c r="L36" s="29" t="s">
        <v>104</v>
      </c>
      <c r="M36" s="43" t="s">
        <v>98</v>
      </c>
      <c r="N36" s="43" t="s">
        <v>98</v>
      </c>
    </row>
    <row r="37" s="20" customFormat="1" ht="110" customHeight="1" spans="1:14">
      <c r="A37" s="41">
        <v>14</v>
      </c>
      <c r="B37" s="29" t="s">
        <v>153</v>
      </c>
      <c r="C37" s="29" t="s">
        <v>154</v>
      </c>
      <c r="D37" s="29" t="s">
        <v>29</v>
      </c>
      <c r="E37" s="29" t="s">
        <v>155</v>
      </c>
      <c r="F37" s="29" t="s">
        <v>156</v>
      </c>
      <c r="G37" s="29">
        <v>300</v>
      </c>
      <c r="H37" s="42" t="s">
        <v>32</v>
      </c>
      <c r="I37" s="29">
        <v>300</v>
      </c>
      <c r="J37" s="59" t="s">
        <v>157</v>
      </c>
      <c r="K37" s="29" t="s">
        <v>143</v>
      </c>
      <c r="L37" s="29" t="s">
        <v>104</v>
      </c>
      <c r="M37" s="43" t="s">
        <v>98</v>
      </c>
      <c r="N37" s="43" t="s">
        <v>98</v>
      </c>
    </row>
    <row r="38" s="20" customFormat="1" ht="74" customHeight="1" spans="1:14">
      <c r="A38" s="41">
        <v>15</v>
      </c>
      <c r="B38" s="43" t="s">
        <v>158</v>
      </c>
      <c r="C38" s="43" t="s">
        <v>159</v>
      </c>
      <c r="D38" s="48" t="s">
        <v>39</v>
      </c>
      <c r="E38" s="48" t="s">
        <v>160</v>
      </c>
      <c r="F38" s="48" t="s">
        <v>151</v>
      </c>
      <c r="G38" s="48">
        <v>240</v>
      </c>
      <c r="H38" s="42" t="s">
        <v>32</v>
      </c>
      <c r="I38" s="48">
        <v>240</v>
      </c>
      <c r="J38" s="59" t="s">
        <v>161</v>
      </c>
      <c r="K38" s="29" t="s">
        <v>162</v>
      </c>
      <c r="L38" s="29" t="s">
        <v>104</v>
      </c>
      <c r="M38" s="43" t="s">
        <v>98</v>
      </c>
      <c r="N38" s="43" t="s">
        <v>98</v>
      </c>
    </row>
    <row r="39" s="20" customFormat="1" ht="70" customHeight="1" spans="1:14">
      <c r="A39" s="41">
        <v>16</v>
      </c>
      <c r="B39" s="29" t="s">
        <v>163</v>
      </c>
      <c r="C39" s="29" t="s">
        <v>164</v>
      </c>
      <c r="D39" s="41" t="s">
        <v>165</v>
      </c>
      <c r="E39" s="41" t="s">
        <v>166</v>
      </c>
      <c r="F39" s="41" t="s">
        <v>167</v>
      </c>
      <c r="G39" s="41">
        <v>114</v>
      </c>
      <c r="H39" s="49" t="s">
        <v>32</v>
      </c>
      <c r="I39" s="41">
        <v>114</v>
      </c>
      <c r="J39" s="67" t="s">
        <v>168</v>
      </c>
      <c r="K39" s="41" t="s">
        <v>169</v>
      </c>
      <c r="L39" s="41" t="s">
        <v>104</v>
      </c>
      <c r="M39" s="68" t="s">
        <v>90</v>
      </c>
      <c r="N39" s="68" t="s">
        <v>90</v>
      </c>
    </row>
    <row r="40" s="20" customFormat="1" ht="66" customHeight="1" spans="1:14">
      <c r="A40" s="41">
        <v>17</v>
      </c>
      <c r="B40" s="29" t="s">
        <v>170</v>
      </c>
      <c r="C40" s="29" t="s">
        <v>171</v>
      </c>
      <c r="D40" s="41" t="s">
        <v>47</v>
      </c>
      <c r="E40" s="29" t="s">
        <v>172</v>
      </c>
      <c r="F40" s="41" t="s">
        <v>167</v>
      </c>
      <c r="G40" s="41">
        <v>255</v>
      </c>
      <c r="H40" s="49" t="s">
        <v>32</v>
      </c>
      <c r="I40" s="41">
        <v>255</v>
      </c>
      <c r="J40" s="67" t="s">
        <v>173</v>
      </c>
      <c r="K40" s="41" t="s">
        <v>169</v>
      </c>
      <c r="L40" s="41" t="s">
        <v>104</v>
      </c>
      <c r="M40" s="68" t="s">
        <v>90</v>
      </c>
      <c r="N40" s="68" t="s">
        <v>90</v>
      </c>
    </row>
    <row r="41" s="20" customFormat="1" ht="66" customHeight="1" spans="1:14">
      <c r="A41" s="41">
        <v>18</v>
      </c>
      <c r="B41" s="29" t="s">
        <v>174</v>
      </c>
      <c r="C41" s="29" t="s">
        <v>175</v>
      </c>
      <c r="D41" s="41" t="s">
        <v>47</v>
      </c>
      <c r="E41" s="29" t="s">
        <v>176</v>
      </c>
      <c r="F41" s="41" t="s">
        <v>167</v>
      </c>
      <c r="G41" s="41">
        <v>606</v>
      </c>
      <c r="H41" s="49" t="s">
        <v>32</v>
      </c>
      <c r="I41" s="41">
        <v>606</v>
      </c>
      <c r="J41" s="67" t="s">
        <v>177</v>
      </c>
      <c r="K41" s="41" t="s">
        <v>169</v>
      </c>
      <c r="L41" s="41" t="s">
        <v>104</v>
      </c>
      <c r="M41" s="68" t="s">
        <v>90</v>
      </c>
      <c r="N41" s="68" t="s">
        <v>90</v>
      </c>
    </row>
    <row r="42" s="20" customFormat="1" ht="66" customHeight="1" spans="1:14">
      <c r="A42" s="41">
        <v>19</v>
      </c>
      <c r="B42" s="29" t="s">
        <v>178</v>
      </c>
      <c r="C42" s="29" t="s">
        <v>179</v>
      </c>
      <c r="D42" s="41" t="s">
        <v>180</v>
      </c>
      <c r="E42" s="29" t="s">
        <v>181</v>
      </c>
      <c r="F42" s="41" t="s">
        <v>167</v>
      </c>
      <c r="G42" s="41">
        <v>328</v>
      </c>
      <c r="H42" s="49" t="s">
        <v>32</v>
      </c>
      <c r="I42" s="41">
        <v>328</v>
      </c>
      <c r="J42" s="67" t="s">
        <v>182</v>
      </c>
      <c r="K42" s="41" t="s">
        <v>169</v>
      </c>
      <c r="L42" s="41" t="s">
        <v>104</v>
      </c>
      <c r="M42" s="68" t="s">
        <v>90</v>
      </c>
      <c r="N42" s="68" t="s">
        <v>90</v>
      </c>
    </row>
    <row r="43" s="20" customFormat="1" ht="66" customHeight="1" spans="1:14">
      <c r="A43" s="41">
        <v>20</v>
      </c>
      <c r="B43" s="29" t="s">
        <v>183</v>
      </c>
      <c r="C43" s="29" t="s">
        <v>184</v>
      </c>
      <c r="D43" s="41" t="s">
        <v>180</v>
      </c>
      <c r="E43" s="29" t="s">
        <v>185</v>
      </c>
      <c r="F43" s="41" t="s">
        <v>167</v>
      </c>
      <c r="G43" s="41">
        <v>250</v>
      </c>
      <c r="H43" s="49" t="s">
        <v>32</v>
      </c>
      <c r="I43" s="41">
        <v>250</v>
      </c>
      <c r="J43" s="67" t="s">
        <v>186</v>
      </c>
      <c r="K43" s="41" t="s">
        <v>169</v>
      </c>
      <c r="L43" s="41" t="s">
        <v>104</v>
      </c>
      <c r="M43" s="68" t="s">
        <v>90</v>
      </c>
      <c r="N43" s="68" t="s">
        <v>90</v>
      </c>
    </row>
    <row r="44" s="20" customFormat="1" ht="66" customHeight="1" spans="1:14">
      <c r="A44" s="41">
        <v>21</v>
      </c>
      <c r="B44" s="29" t="s">
        <v>187</v>
      </c>
      <c r="C44" s="29" t="s">
        <v>188</v>
      </c>
      <c r="D44" s="41" t="s">
        <v>180</v>
      </c>
      <c r="E44" s="29" t="s">
        <v>189</v>
      </c>
      <c r="F44" s="41" t="s">
        <v>167</v>
      </c>
      <c r="G44" s="41">
        <v>206</v>
      </c>
      <c r="H44" s="49" t="s">
        <v>32</v>
      </c>
      <c r="I44" s="41">
        <v>206</v>
      </c>
      <c r="J44" s="67" t="s">
        <v>190</v>
      </c>
      <c r="K44" s="41" t="s">
        <v>169</v>
      </c>
      <c r="L44" s="41" t="s">
        <v>104</v>
      </c>
      <c r="M44" s="68" t="s">
        <v>90</v>
      </c>
      <c r="N44" s="68" t="s">
        <v>90</v>
      </c>
    </row>
    <row r="45" s="20" customFormat="1" ht="66" customHeight="1" spans="1:14">
      <c r="A45" s="41">
        <v>22</v>
      </c>
      <c r="B45" s="29" t="s">
        <v>191</v>
      </c>
      <c r="C45" s="29" t="s">
        <v>192</v>
      </c>
      <c r="D45" s="41" t="s">
        <v>180</v>
      </c>
      <c r="E45" s="29" t="s">
        <v>193</v>
      </c>
      <c r="F45" s="41" t="s">
        <v>167</v>
      </c>
      <c r="G45" s="41">
        <v>390</v>
      </c>
      <c r="H45" s="49" t="s">
        <v>32</v>
      </c>
      <c r="I45" s="41">
        <v>390</v>
      </c>
      <c r="J45" s="67" t="s">
        <v>194</v>
      </c>
      <c r="K45" s="41" t="s">
        <v>169</v>
      </c>
      <c r="L45" s="41" t="s">
        <v>104</v>
      </c>
      <c r="M45" s="68" t="s">
        <v>90</v>
      </c>
      <c r="N45" s="68" t="s">
        <v>90</v>
      </c>
    </row>
    <row r="46" s="20" customFormat="1" ht="66" customHeight="1" spans="1:14">
      <c r="A46" s="41">
        <v>23</v>
      </c>
      <c r="B46" s="29" t="s">
        <v>195</v>
      </c>
      <c r="C46" s="29" t="s">
        <v>196</v>
      </c>
      <c r="D46" s="41" t="s">
        <v>39</v>
      </c>
      <c r="E46" s="41" t="s">
        <v>197</v>
      </c>
      <c r="F46" s="41" t="s">
        <v>167</v>
      </c>
      <c r="G46" s="41">
        <v>265</v>
      </c>
      <c r="H46" s="49" t="s">
        <v>32</v>
      </c>
      <c r="I46" s="41">
        <v>265</v>
      </c>
      <c r="J46" s="67" t="s">
        <v>198</v>
      </c>
      <c r="K46" s="41" t="s">
        <v>169</v>
      </c>
      <c r="L46" s="41" t="s">
        <v>104</v>
      </c>
      <c r="M46" s="68" t="s">
        <v>90</v>
      </c>
      <c r="N46" s="68" t="s">
        <v>90</v>
      </c>
    </row>
    <row r="47" s="20" customFormat="1" ht="66" customHeight="1" spans="1:14">
      <c r="A47" s="41">
        <v>24</v>
      </c>
      <c r="B47" s="29" t="s">
        <v>199</v>
      </c>
      <c r="C47" s="29" t="s">
        <v>200</v>
      </c>
      <c r="D47" s="41" t="s">
        <v>29</v>
      </c>
      <c r="E47" s="41" t="s">
        <v>201</v>
      </c>
      <c r="F47" s="41" t="s">
        <v>167</v>
      </c>
      <c r="G47" s="41">
        <v>250</v>
      </c>
      <c r="H47" s="49" t="s">
        <v>32</v>
      </c>
      <c r="I47" s="41">
        <v>250</v>
      </c>
      <c r="J47" s="67" t="s">
        <v>202</v>
      </c>
      <c r="K47" s="41" t="s">
        <v>169</v>
      </c>
      <c r="L47" s="41" t="s">
        <v>104</v>
      </c>
      <c r="M47" s="68" t="s">
        <v>90</v>
      </c>
      <c r="N47" s="68" t="s">
        <v>90</v>
      </c>
    </row>
    <row r="48" s="20" customFormat="1" ht="66" customHeight="1" spans="1:14">
      <c r="A48" s="41">
        <v>25</v>
      </c>
      <c r="B48" s="29" t="s">
        <v>203</v>
      </c>
      <c r="C48" s="29" t="s">
        <v>204</v>
      </c>
      <c r="D48" s="41" t="s">
        <v>29</v>
      </c>
      <c r="E48" s="29" t="s">
        <v>205</v>
      </c>
      <c r="F48" s="41" t="s">
        <v>167</v>
      </c>
      <c r="G48" s="41">
        <v>110</v>
      </c>
      <c r="H48" s="49" t="s">
        <v>32</v>
      </c>
      <c r="I48" s="41">
        <v>110</v>
      </c>
      <c r="J48" s="67" t="s">
        <v>206</v>
      </c>
      <c r="K48" s="41" t="s">
        <v>169</v>
      </c>
      <c r="L48" s="41" t="s">
        <v>104</v>
      </c>
      <c r="M48" s="68" t="s">
        <v>90</v>
      </c>
      <c r="N48" s="68" t="s">
        <v>90</v>
      </c>
    </row>
    <row r="49" s="20" customFormat="1" ht="66" customHeight="1" spans="1:14">
      <c r="A49" s="41">
        <v>26</v>
      </c>
      <c r="B49" s="29" t="s">
        <v>207</v>
      </c>
      <c r="C49" s="29" t="s">
        <v>208</v>
      </c>
      <c r="D49" s="41" t="s">
        <v>35</v>
      </c>
      <c r="E49" s="41" t="s">
        <v>209</v>
      </c>
      <c r="F49" s="41" t="s">
        <v>167</v>
      </c>
      <c r="G49" s="41">
        <v>220</v>
      </c>
      <c r="H49" s="49" t="s">
        <v>32</v>
      </c>
      <c r="I49" s="41">
        <v>220</v>
      </c>
      <c r="J49" s="67" t="s">
        <v>210</v>
      </c>
      <c r="K49" s="41" t="s">
        <v>169</v>
      </c>
      <c r="L49" s="41" t="s">
        <v>104</v>
      </c>
      <c r="M49" s="68" t="s">
        <v>90</v>
      </c>
      <c r="N49" s="68" t="s">
        <v>90</v>
      </c>
    </row>
    <row r="50" s="20" customFormat="1" ht="66" customHeight="1" spans="1:14">
      <c r="A50" s="41">
        <v>27</v>
      </c>
      <c r="B50" s="29" t="s">
        <v>211</v>
      </c>
      <c r="C50" s="29" t="s">
        <v>212</v>
      </c>
      <c r="D50" s="41" t="s">
        <v>43</v>
      </c>
      <c r="E50" s="41" t="s">
        <v>213</v>
      </c>
      <c r="F50" s="41" t="s">
        <v>167</v>
      </c>
      <c r="G50" s="41">
        <v>86</v>
      </c>
      <c r="H50" s="49" t="s">
        <v>32</v>
      </c>
      <c r="I50" s="41">
        <v>86</v>
      </c>
      <c r="J50" s="67" t="s">
        <v>214</v>
      </c>
      <c r="K50" s="41" t="s">
        <v>169</v>
      </c>
      <c r="L50" s="41" t="s">
        <v>104</v>
      </c>
      <c r="M50" s="68" t="s">
        <v>90</v>
      </c>
      <c r="N50" s="68" t="s">
        <v>90</v>
      </c>
    </row>
    <row r="51" s="20" customFormat="1" ht="66" customHeight="1" spans="1:14">
      <c r="A51" s="41">
        <v>28</v>
      </c>
      <c r="B51" s="29" t="s">
        <v>215</v>
      </c>
      <c r="C51" s="29" t="s">
        <v>216</v>
      </c>
      <c r="D51" s="41" t="s">
        <v>76</v>
      </c>
      <c r="E51" s="41" t="s">
        <v>217</v>
      </c>
      <c r="F51" s="41" t="s">
        <v>167</v>
      </c>
      <c r="G51" s="41">
        <v>100</v>
      </c>
      <c r="H51" s="49" t="s">
        <v>32</v>
      </c>
      <c r="I51" s="41">
        <v>100</v>
      </c>
      <c r="J51" s="67" t="s">
        <v>218</v>
      </c>
      <c r="K51" s="41" t="s">
        <v>169</v>
      </c>
      <c r="L51" s="41" t="s">
        <v>104</v>
      </c>
      <c r="M51" s="68" t="s">
        <v>90</v>
      </c>
      <c r="N51" s="68" t="s">
        <v>90</v>
      </c>
    </row>
    <row r="52" s="20" customFormat="1" ht="82.95" customHeight="1" spans="1:14">
      <c r="A52" s="50" t="s">
        <v>219</v>
      </c>
      <c r="B52" s="51" t="s">
        <v>220</v>
      </c>
      <c r="C52" s="51" t="s">
        <v>90</v>
      </c>
      <c r="D52" s="51"/>
      <c r="E52" s="51"/>
      <c r="F52" s="51"/>
      <c r="G52" s="47"/>
      <c r="H52" s="47"/>
      <c r="I52" s="47"/>
      <c r="J52" s="69"/>
      <c r="K52" s="70"/>
      <c r="L52" s="70"/>
      <c r="M52" s="51"/>
      <c r="N52" s="51">
        <v>700</v>
      </c>
    </row>
    <row r="53" s="20" customFormat="1" ht="60" customHeight="1" spans="1:14">
      <c r="A53" s="29">
        <v>1</v>
      </c>
      <c r="B53" s="29" t="s">
        <v>221</v>
      </c>
      <c r="C53" s="29" t="s">
        <v>222</v>
      </c>
      <c r="D53" s="29" t="s">
        <v>76</v>
      </c>
      <c r="E53" s="29" t="s">
        <v>223</v>
      </c>
      <c r="F53" s="29" t="s">
        <v>224</v>
      </c>
      <c r="G53" s="29">
        <v>15</v>
      </c>
      <c r="H53" s="29" t="s">
        <v>32</v>
      </c>
      <c r="I53" s="29">
        <v>15</v>
      </c>
      <c r="J53" s="59" t="s">
        <v>225</v>
      </c>
      <c r="K53" s="60">
        <v>43556</v>
      </c>
      <c r="L53" s="60">
        <v>43800</v>
      </c>
      <c r="M53" s="29" t="s">
        <v>226</v>
      </c>
      <c r="N53" s="29" t="s">
        <v>227</v>
      </c>
    </row>
    <row r="54" s="20" customFormat="1" ht="57" customHeight="1" spans="1:14">
      <c r="A54" s="29">
        <v>2</v>
      </c>
      <c r="B54" s="29" t="s">
        <v>228</v>
      </c>
      <c r="C54" s="29" t="s">
        <v>229</v>
      </c>
      <c r="D54" s="29" t="s">
        <v>47</v>
      </c>
      <c r="E54" s="29" t="s">
        <v>230</v>
      </c>
      <c r="F54" s="29" t="s">
        <v>231</v>
      </c>
      <c r="G54" s="29">
        <v>7</v>
      </c>
      <c r="H54" s="29" t="s">
        <v>32</v>
      </c>
      <c r="I54" s="29">
        <v>7</v>
      </c>
      <c r="J54" s="59" t="s">
        <v>232</v>
      </c>
      <c r="K54" s="60">
        <v>43556</v>
      </c>
      <c r="L54" s="60">
        <v>43800</v>
      </c>
      <c r="M54" s="29" t="s">
        <v>226</v>
      </c>
      <c r="N54" s="29" t="s">
        <v>233</v>
      </c>
    </row>
    <row r="55" s="20" customFormat="1" ht="40.95" customHeight="1" spans="1:14">
      <c r="A55" s="29">
        <v>3</v>
      </c>
      <c r="B55" s="29" t="s">
        <v>234</v>
      </c>
      <c r="C55" s="29" t="s">
        <v>235</v>
      </c>
      <c r="D55" s="29" t="s">
        <v>47</v>
      </c>
      <c r="E55" s="29" t="s">
        <v>236</v>
      </c>
      <c r="F55" s="29" t="s">
        <v>237</v>
      </c>
      <c r="G55" s="29">
        <v>7</v>
      </c>
      <c r="H55" s="29" t="s">
        <v>32</v>
      </c>
      <c r="I55" s="29">
        <v>7</v>
      </c>
      <c r="J55" s="59" t="s">
        <v>238</v>
      </c>
      <c r="K55" s="60">
        <v>43556</v>
      </c>
      <c r="L55" s="60">
        <v>43800</v>
      </c>
      <c r="M55" s="29" t="s">
        <v>226</v>
      </c>
      <c r="N55" s="29" t="s">
        <v>239</v>
      </c>
    </row>
    <row r="56" s="20" customFormat="1" ht="49.95" customHeight="1" spans="1:14">
      <c r="A56" s="29">
        <v>4</v>
      </c>
      <c r="B56" s="29" t="s">
        <v>240</v>
      </c>
      <c r="C56" s="29" t="s">
        <v>241</v>
      </c>
      <c r="D56" s="29" t="s">
        <v>39</v>
      </c>
      <c r="E56" s="29" t="s">
        <v>242</v>
      </c>
      <c r="F56" s="29" t="s">
        <v>243</v>
      </c>
      <c r="G56" s="29">
        <v>5</v>
      </c>
      <c r="H56" s="29" t="s">
        <v>32</v>
      </c>
      <c r="I56" s="29">
        <v>5</v>
      </c>
      <c r="J56" s="59" t="s">
        <v>244</v>
      </c>
      <c r="K56" s="60">
        <v>43556</v>
      </c>
      <c r="L56" s="60">
        <v>43800</v>
      </c>
      <c r="M56" s="29" t="s">
        <v>245</v>
      </c>
      <c r="N56" s="29" t="s">
        <v>246</v>
      </c>
    </row>
    <row r="57" s="20" customFormat="1" ht="36" customHeight="1" spans="1:14">
      <c r="A57" s="29">
        <v>5</v>
      </c>
      <c r="B57" s="29" t="s">
        <v>247</v>
      </c>
      <c r="C57" s="29" t="s">
        <v>248</v>
      </c>
      <c r="D57" s="29" t="s">
        <v>39</v>
      </c>
      <c r="E57" s="29" t="s">
        <v>249</v>
      </c>
      <c r="F57" s="29" t="s">
        <v>250</v>
      </c>
      <c r="G57" s="29">
        <v>8</v>
      </c>
      <c r="H57" s="29" t="s">
        <v>32</v>
      </c>
      <c r="I57" s="29">
        <v>8</v>
      </c>
      <c r="J57" s="59" t="s">
        <v>251</v>
      </c>
      <c r="K57" s="60">
        <v>43556</v>
      </c>
      <c r="L57" s="60">
        <v>43800</v>
      </c>
      <c r="M57" s="29" t="s">
        <v>245</v>
      </c>
      <c r="N57" s="29" t="s">
        <v>252</v>
      </c>
    </row>
    <row r="58" s="20" customFormat="1" ht="49.05" customHeight="1" spans="1:14">
      <c r="A58" s="29">
        <v>6</v>
      </c>
      <c r="B58" s="29" t="s">
        <v>253</v>
      </c>
      <c r="C58" s="29" t="s">
        <v>254</v>
      </c>
      <c r="D58" s="29" t="s">
        <v>76</v>
      </c>
      <c r="E58" s="29" t="s">
        <v>255</v>
      </c>
      <c r="F58" s="29" t="s">
        <v>256</v>
      </c>
      <c r="G58" s="29">
        <v>6</v>
      </c>
      <c r="H58" s="29" t="s">
        <v>32</v>
      </c>
      <c r="I58" s="29">
        <v>6</v>
      </c>
      <c r="J58" s="59" t="s">
        <v>257</v>
      </c>
      <c r="K58" s="60">
        <v>43556</v>
      </c>
      <c r="L58" s="60">
        <v>43800</v>
      </c>
      <c r="M58" s="29" t="s">
        <v>245</v>
      </c>
      <c r="N58" s="29" t="s">
        <v>258</v>
      </c>
    </row>
    <row r="59" s="20" customFormat="1" ht="33" customHeight="1" spans="1:14">
      <c r="A59" s="29">
        <v>7</v>
      </c>
      <c r="B59" s="29" t="s">
        <v>259</v>
      </c>
      <c r="C59" s="29" t="s">
        <v>260</v>
      </c>
      <c r="D59" s="29" t="s">
        <v>56</v>
      </c>
      <c r="E59" s="29" t="s">
        <v>261</v>
      </c>
      <c r="F59" s="29" t="s">
        <v>262</v>
      </c>
      <c r="G59" s="29">
        <v>6</v>
      </c>
      <c r="H59" s="29" t="s">
        <v>32</v>
      </c>
      <c r="I59" s="29">
        <v>6</v>
      </c>
      <c r="J59" s="59" t="s">
        <v>263</v>
      </c>
      <c r="K59" s="60">
        <v>43556</v>
      </c>
      <c r="L59" s="60">
        <v>43800</v>
      </c>
      <c r="M59" s="29" t="s">
        <v>245</v>
      </c>
      <c r="N59" s="29" t="s">
        <v>264</v>
      </c>
    </row>
    <row r="60" s="20" customFormat="1" ht="48" customHeight="1" spans="1:14">
      <c r="A60" s="29">
        <v>8</v>
      </c>
      <c r="B60" s="29" t="s">
        <v>265</v>
      </c>
      <c r="C60" s="29" t="s">
        <v>266</v>
      </c>
      <c r="D60" s="29" t="s">
        <v>56</v>
      </c>
      <c r="E60" s="29" t="s">
        <v>267</v>
      </c>
      <c r="F60" s="29" t="s">
        <v>268</v>
      </c>
      <c r="G60" s="29">
        <v>10</v>
      </c>
      <c r="H60" s="29" t="s">
        <v>32</v>
      </c>
      <c r="I60" s="29">
        <v>10</v>
      </c>
      <c r="J60" s="59" t="s">
        <v>269</v>
      </c>
      <c r="K60" s="60">
        <v>43556</v>
      </c>
      <c r="L60" s="60">
        <v>43800</v>
      </c>
      <c r="M60" s="29" t="s">
        <v>226</v>
      </c>
      <c r="N60" s="29" t="s">
        <v>270</v>
      </c>
    </row>
    <row r="61" s="20" customFormat="1" ht="37.95" customHeight="1" spans="1:14">
      <c r="A61" s="29">
        <v>9</v>
      </c>
      <c r="B61" s="29" t="s">
        <v>271</v>
      </c>
      <c r="C61" s="29" t="s">
        <v>272</v>
      </c>
      <c r="D61" s="29" t="s">
        <v>29</v>
      </c>
      <c r="E61" s="29" t="s">
        <v>273</v>
      </c>
      <c r="F61" s="29" t="s">
        <v>274</v>
      </c>
      <c r="G61" s="29">
        <v>6</v>
      </c>
      <c r="H61" s="29" t="s">
        <v>32</v>
      </c>
      <c r="I61" s="29">
        <v>6</v>
      </c>
      <c r="J61" s="59" t="s">
        <v>275</v>
      </c>
      <c r="K61" s="60">
        <v>43556</v>
      </c>
      <c r="L61" s="60">
        <v>43800</v>
      </c>
      <c r="M61" s="29" t="s">
        <v>226</v>
      </c>
      <c r="N61" s="29" t="s">
        <v>276</v>
      </c>
    </row>
    <row r="62" s="20" customFormat="1" ht="58.05" customHeight="1" spans="1:14">
      <c r="A62" s="29">
        <v>10</v>
      </c>
      <c r="B62" s="29" t="s">
        <v>277</v>
      </c>
      <c r="C62" s="29" t="s">
        <v>278</v>
      </c>
      <c r="D62" s="29" t="s">
        <v>60</v>
      </c>
      <c r="E62" s="29" t="s">
        <v>279</v>
      </c>
      <c r="F62" s="29" t="s">
        <v>280</v>
      </c>
      <c r="G62" s="29">
        <v>6</v>
      </c>
      <c r="H62" s="29" t="s">
        <v>32</v>
      </c>
      <c r="I62" s="29">
        <v>6</v>
      </c>
      <c r="J62" s="59" t="s">
        <v>281</v>
      </c>
      <c r="K62" s="60">
        <v>43556</v>
      </c>
      <c r="L62" s="60">
        <v>43800</v>
      </c>
      <c r="M62" s="29" t="s">
        <v>226</v>
      </c>
      <c r="N62" s="29" t="s">
        <v>282</v>
      </c>
    </row>
    <row r="63" s="20" customFormat="1" ht="36" customHeight="1" spans="1:14">
      <c r="A63" s="29">
        <v>11</v>
      </c>
      <c r="B63" s="29" t="s">
        <v>283</v>
      </c>
      <c r="C63" s="29" t="s">
        <v>284</v>
      </c>
      <c r="D63" s="29" t="s">
        <v>60</v>
      </c>
      <c r="E63" s="29" t="s">
        <v>279</v>
      </c>
      <c r="F63" s="29" t="s">
        <v>285</v>
      </c>
      <c r="G63" s="29">
        <v>7</v>
      </c>
      <c r="H63" s="29" t="s">
        <v>32</v>
      </c>
      <c r="I63" s="29">
        <v>7</v>
      </c>
      <c r="J63" s="59" t="s">
        <v>286</v>
      </c>
      <c r="K63" s="60">
        <v>43556</v>
      </c>
      <c r="L63" s="60">
        <v>43800</v>
      </c>
      <c r="M63" s="29" t="s">
        <v>226</v>
      </c>
      <c r="N63" s="29" t="s">
        <v>287</v>
      </c>
    </row>
    <row r="64" s="20" customFormat="1" ht="42" customHeight="1" spans="1:14">
      <c r="A64" s="29">
        <v>12</v>
      </c>
      <c r="B64" s="29" t="s">
        <v>288</v>
      </c>
      <c r="C64" s="29" t="s">
        <v>289</v>
      </c>
      <c r="D64" s="29" t="s">
        <v>51</v>
      </c>
      <c r="E64" s="29" t="s">
        <v>290</v>
      </c>
      <c r="F64" s="29" t="s">
        <v>291</v>
      </c>
      <c r="G64" s="29">
        <v>7</v>
      </c>
      <c r="H64" s="29" t="s">
        <v>32</v>
      </c>
      <c r="I64" s="29">
        <v>7</v>
      </c>
      <c r="J64" s="59" t="s">
        <v>292</v>
      </c>
      <c r="K64" s="60">
        <v>43556</v>
      </c>
      <c r="L64" s="60">
        <v>43800</v>
      </c>
      <c r="M64" s="29" t="s">
        <v>226</v>
      </c>
      <c r="N64" s="29" t="s">
        <v>293</v>
      </c>
    </row>
    <row r="65" s="20" customFormat="1" ht="43.05" customHeight="1" spans="1:14">
      <c r="A65" s="29">
        <v>13</v>
      </c>
      <c r="B65" s="29" t="s">
        <v>294</v>
      </c>
      <c r="C65" s="29" t="s">
        <v>295</v>
      </c>
      <c r="D65" s="29" t="s">
        <v>60</v>
      </c>
      <c r="E65" s="29" t="s">
        <v>296</v>
      </c>
      <c r="F65" s="29" t="s">
        <v>297</v>
      </c>
      <c r="G65" s="29">
        <v>12</v>
      </c>
      <c r="H65" s="29" t="s">
        <v>32</v>
      </c>
      <c r="I65" s="29">
        <v>12</v>
      </c>
      <c r="J65" s="59" t="s">
        <v>298</v>
      </c>
      <c r="K65" s="60">
        <v>43556</v>
      </c>
      <c r="L65" s="60">
        <v>43800</v>
      </c>
      <c r="M65" s="29" t="s">
        <v>226</v>
      </c>
      <c r="N65" s="29" t="s">
        <v>299</v>
      </c>
    </row>
    <row r="66" s="20" customFormat="1" ht="37.95" customHeight="1" spans="1:14">
      <c r="A66" s="29">
        <v>14</v>
      </c>
      <c r="B66" s="29" t="s">
        <v>300</v>
      </c>
      <c r="C66" s="29" t="s">
        <v>301</v>
      </c>
      <c r="D66" s="29" t="s">
        <v>29</v>
      </c>
      <c r="E66" s="29" t="s">
        <v>302</v>
      </c>
      <c r="F66" s="29" t="s">
        <v>303</v>
      </c>
      <c r="G66" s="29">
        <v>12</v>
      </c>
      <c r="H66" s="29" t="s">
        <v>32</v>
      </c>
      <c r="I66" s="29">
        <v>12</v>
      </c>
      <c r="J66" s="59" t="s">
        <v>304</v>
      </c>
      <c r="K66" s="60">
        <v>43556</v>
      </c>
      <c r="L66" s="60">
        <v>43800</v>
      </c>
      <c r="M66" s="29" t="s">
        <v>226</v>
      </c>
      <c r="N66" s="29" t="s">
        <v>305</v>
      </c>
    </row>
    <row r="67" s="20" customFormat="1" ht="49.05" customHeight="1" spans="1:14">
      <c r="A67" s="29">
        <v>15</v>
      </c>
      <c r="B67" s="29" t="s">
        <v>306</v>
      </c>
      <c r="C67" s="29" t="s">
        <v>307</v>
      </c>
      <c r="D67" s="29" t="s">
        <v>39</v>
      </c>
      <c r="E67" s="29" t="s">
        <v>242</v>
      </c>
      <c r="F67" s="29" t="s">
        <v>308</v>
      </c>
      <c r="G67" s="29">
        <v>15</v>
      </c>
      <c r="H67" s="29" t="s">
        <v>32</v>
      </c>
      <c r="I67" s="29">
        <v>15</v>
      </c>
      <c r="J67" s="59" t="s">
        <v>309</v>
      </c>
      <c r="K67" s="60">
        <v>43556</v>
      </c>
      <c r="L67" s="60">
        <v>43800</v>
      </c>
      <c r="M67" s="29" t="s">
        <v>226</v>
      </c>
      <c r="N67" s="29" t="s">
        <v>310</v>
      </c>
    </row>
    <row r="68" s="20" customFormat="1" ht="40.05" customHeight="1" spans="1:14">
      <c r="A68" s="29">
        <v>16</v>
      </c>
      <c r="B68" s="29" t="s">
        <v>311</v>
      </c>
      <c r="C68" s="29" t="s">
        <v>312</v>
      </c>
      <c r="D68" s="29" t="s">
        <v>43</v>
      </c>
      <c r="E68" s="29" t="s">
        <v>313</v>
      </c>
      <c r="F68" s="29" t="s">
        <v>314</v>
      </c>
      <c r="G68" s="29">
        <v>16</v>
      </c>
      <c r="H68" s="29" t="s">
        <v>32</v>
      </c>
      <c r="I68" s="29">
        <v>16</v>
      </c>
      <c r="J68" s="59" t="s">
        <v>315</v>
      </c>
      <c r="K68" s="60">
        <v>43556</v>
      </c>
      <c r="L68" s="60">
        <v>43800</v>
      </c>
      <c r="M68" s="29" t="s">
        <v>226</v>
      </c>
      <c r="N68" s="29" t="s">
        <v>316</v>
      </c>
    </row>
    <row r="69" s="20" customFormat="1" ht="34.95" customHeight="1" spans="1:14">
      <c r="A69" s="29">
        <v>17</v>
      </c>
      <c r="B69" s="29" t="s">
        <v>317</v>
      </c>
      <c r="C69" s="29" t="s">
        <v>318</v>
      </c>
      <c r="D69" s="29" t="s">
        <v>72</v>
      </c>
      <c r="E69" s="29" t="s">
        <v>319</v>
      </c>
      <c r="F69" s="29" t="s">
        <v>320</v>
      </c>
      <c r="G69" s="29">
        <v>6</v>
      </c>
      <c r="H69" s="29" t="s">
        <v>32</v>
      </c>
      <c r="I69" s="29">
        <v>6</v>
      </c>
      <c r="J69" s="59" t="s">
        <v>321</v>
      </c>
      <c r="K69" s="60">
        <v>43556</v>
      </c>
      <c r="L69" s="60">
        <v>43800</v>
      </c>
      <c r="M69" s="29" t="s">
        <v>226</v>
      </c>
      <c r="N69" s="29" t="s">
        <v>322</v>
      </c>
    </row>
    <row r="70" s="20" customFormat="1" ht="49" customHeight="1" spans="1:14">
      <c r="A70" s="29">
        <v>18</v>
      </c>
      <c r="B70" s="29" t="s">
        <v>323</v>
      </c>
      <c r="C70" s="29" t="s">
        <v>324</v>
      </c>
      <c r="D70" s="29" t="s">
        <v>29</v>
      </c>
      <c r="E70" s="29" t="s">
        <v>325</v>
      </c>
      <c r="F70" s="29" t="s">
        <v>308</v>
      </c>
      <c r="G70" s="29">
        <v>8</v>
      </c>
      <c r="H70" s="29" t="s">
        <v>32</v>
      </c>
      <c r="I70" s="29">
        <v>8</v>
      </c>
      <c r="J70" s="59" t="s">
        <v>326</v>
      </c>
      <c r="K70" s="60">
        <v>43556</v>
      </c>
      <c r="L70" s="60">
        <v>43800</v>
      </c>
      <c r="M70" s="29" t="s">
        <v>226</v>
      </c>
      <c r="N70" s="29" t="s">
        <v>327</v>
      </c>
    </row>
    <row r="71" s="20" customFormat="1" ht="59" customHeight="1" spans="1:14">
      <c r="A71" s="29">
        <v>19</v>
      </c>
      <c r="B71" s="29" t="s">
        <v>328</v>
      </c>
      <c r="C71" s="29" t="s">
        <v>329</v>
      </c>
      <c r="D71" s="29" t="s">
        <v>76</v>
      </c>
      <c r="E71" s="29" t="s">
        <v>330</v>
      </c>
      <c r="F71" s="29" t="s">
        <v>331</v>
      </c>
      <c r="G71" s="29">
        <v>25</v>
      </c>
      <c r="H71" s="29" t="s">
        <v>32</v>
      </c>
      <c r="I71" s="29">
        <v>25</v>
      </c>
      <c r="J71" s="59" t="s">
        <v>332</v>
      </c>
      <c r="K71" s="60">
        <v>43556</v>
      </c>
      <c r="L71" s="60">
        <v>43800</v>
      </c>
      <c r="M71" s="29" t="s">
        <v>226</v>
      </c>
      <c r="N71" s="29" t="s">
        <v>333</v>
      </c>
    </row>
    <row r="72" s="20" customFormat="1" ht="44" customHeight="1" spans="1:14">
      <c r="A72" s="29">
        <v>20</v>
      </c>
      <c r="B72" s="29" t="s">
        <v>334</v>
      </c>
      <c r="C72" s="29" t="s">
        <v>335</v>
      </c>
      <c r="D72" s="29" t="s">
        <v>35</v>
      </c>
      <c r="E72" s="29" t="s">
        <v>336</v>
      </c>
      <c r="F72" s="29" t="s">
        <v>337</v>
      </c>
      <c r="G72" s="29">
        <v>5</v>
      </c>
      <c r="H72" s="29" t="s">
        <v>32</v>
      </c>
      <c r="I72" s="29">
        <v>5</v>
      </c>
      <c r="J72" s="59" t="s">
        <v>338</v>
      </c>
      <c r="K72" s="60">
        <v>43556</v>
      </c>
      <c r="L72" s="60">
        <v>43800</v>
      </c>
      <c r="M72" s="29" t="s">
        <v>226</v>
      </c>
      <c r="N72" s="29" t="s">
        <v>339</v>
      </c>
    </row>
    <row r="73" s="20" customFormat="1" ht="45" customHeight="1" spans="1:14">
      <c r="A73" s="29">
        <v>21</v>
      </c>
      <c r="B73" s="29" t="s">
        <v>340</v>
      </c>
      <c r="C73" s="29" t="s">
        <v>341</v>
      </c>
      <c r="D73" s="29" t="s">
        <v>76</v>
      </c>
      <c r="E73" s="29" t="s">
        <v>217</v>
      </c>
      <c r="F73" s="29" t="s">
        <v>342</v>
      </c>
      <c r="G73" s="29">
        <v>4</v>
      </c>
      <c r="H73" s="29" t="s">
        <v>32</v>
      </c>
      <c r="I73" s="29">
        <v>4</v>
      </c>
      <c r="J73" s="59" t="s">
        <v>343</v>
      </c>
      <c r="K73" s="60">
        <v>43556</v>
      </c>
      <c r="L73" s="60">
        <v>43800</v>
      </c>
      <c r="M73" s="29" t="s">
        <v>226</v>
      </c>
      <c r="N73" s="29" t="s">
        <v>344</v>
      </c>
    </row>
    <row r="74" s="20" customFormat="1" ht="39" customHeight="1" spans="1:14">
      <c r="A74" s="29">
        <v>22</v>
      </c>
      <c r="B74" s="29" t="s">
        <v>345</v>
      </c>
      <c r="C74" s="29" t="s">
        <v>346</v>
      </c>
      <c r="D74" s="29" t="s">
        <v>76</v>
      </c>
      <c r="E74" s="29" t="s">
        <v>347</v>
      </c>
      <c r="F74" s="29" t="s">
        <v>348</v>
      </c>
      <c r="G74" s="29">
        <v>12</v>
      </c>
      <c r="H74" s="29" t="s">
        <v>32</v>
      </c>
      <c r="I74" s="29">
        <v>12</v>
      </c>
      <c r="J74" s="59" t="s">
        <v>349</v>
      </c>
      <c r="K74" s="60">
        <v>43556</v>
      </c>
      <c r="L74" s="60">
        <v>43800</v>
      </c>
      <c r="M74" s="29" t="s">
        <v>226</v>
      </c>
      <c r="N74" s="29" t="s">
        <v>350</v>
      </c>
    </row>
    <row r="75" s="20" customFormat="1" ht="48" customHeight="1" spans="1:14">
      <c r="A75" s="29">
        <v>23</v>
      </c>
      <c r="B75" s="29" t="s">
        <v>351</v>
      </c>
      <c r="C75" s="29" t="s">
        <v>352</v>
      </c>
      <c r="D75" s="29" t="s">
        <v>47</v>
      </c>
      <c r="E75" s="29" t="s">
        <v>353</v>
      </c>
      <c r="F75" s="29" t="s">
        <v>354</v>
      </c>
      <c r="G75" s="29">
        <v>5</v>
      </c>
      <c r="H75" s="29" t="s">
        <v>32</v>
      </c>
      <c r="I75" s="29">
        <v>5</v>
      </c>
      <c r="J75" s="59" t="s">
        <v>355</v>
      </c>
      <c r="K75" s="60">
        <v>43556</v>
      </c>
      <c r="L75" s="60">
        <v>43800</v>
      </c>
      <c r="M75" s="29" t="s">
        <v>226</v>
      </c>
      <c r="N75" s="29" t="s">
        <v>356</v>
      </c>
    </row>
    <row r="76" s="20" customFormat="1" ht="55.95" customHeight="1" spans="1:14">
      <c r="A76" s="29">
        <v>24</v>
      </c>
      <c r="B76" s="29" t="s">
        <v>357</v>
      </c>
      <c r="C76" s="29" t="s">
        <v>358</v>
      </c>
      <c r="D76" s="29" t="s">
        <v>43</v>
      </c>
      <c r="E76" s="29" t="s">
        <v>313</v>
      </c>
      <c r="F76" s="29" t="s">
        <v>359</v>
      </c>
      <c r="G76" s="29">
        <v>10</v>
      </c>
      <c r="H76" s="29" t="s">
        <v>32</v>
      </c>
      <c r="I76" s="29">
        <v>10</v>
      </c>
      <c r="J76" s="59" t="s">
        <v>360</v>
      </c>
      <c r="K76" s="60">
        <v>43556</v>
      </c>
      <c r="L76" s="60">
        <v>43800</v>
      </c>
      <c r="M76" s="29" t="s">
        <v>226</v>
      </c>
      <c r="N76" s="29" t="s">
        <v>361</v>
      </c>
    </row>
    <row r="77" s="20" customFormat="1" ht="58.05" customHeight="1" spans="1:14">
      <c r="A77" s="29">
        <v>25</v>
      </c>
      <c r="B77" s="29" t="s">
        <v>362</v>
      </c>
      <c r="C77" s="29" t="s">
        <v>363</v>
      </c>
      <c r="D77" s="29" t="s">
        <v>76</v>
      </c>
      <c r="E77" s="29" t="s">
        <v>364</v>
      </c>
      <c r="F77" s="29" t="s">
        <v>243</v>
      </c>
      <c r="G77" s="29">
        <v>8</v>
      </c>
      <c r="H77" s="29" t="s">
        <v>32</v>
      </c>
      <c r="I77" s="29">
        <v>8</v>
      </c>
      <c r="J77" s="59" t="s">
        <v>365</v>
      </c>
      <c r="K77" s="60">
        <v>43556</v>
      </c>
      <c r="L77" s="60">
        <v>43800</v>
      </c>
      <c r="M77" s="29" t="s">
        <v>226</v>
      </c>
      <c r="N77" s="29" t="s">
        <v>366</v>
      </c>
    </row>
    <row r="78" s="20" customFormat="1" ht="48" customHeight="1" spans="1:14">
      <c r="A78" s="29">
        <v>26</v>
      </c>
      <c r="B78" s="29" t="s">
        <v>367</v>
      </c>
      <c r="C78" s="29" t="s">
        <v>368</v>
      </c>
      <c r="D78" s="29" t="s">
        <v>35</v>
      </c>
      <c r="E78" s="29" t="s">
        <v>369</v>
      </c>
      <c r="F78" s="29" t="s">
        <v>370</v>
      </c>
      <c r="G78" s="29">
        <v>5</v>
      </c>
      <c r="H78" s="29" t="s">
        <v>32</v>
      </c>
      <c r="I78" s="29">
        <v>5</v>
      </c>
      <c r="J78" s="59" t="s">
        <v>371</v>
      </c>
      <c r="K78" s="60">
        <v>43556</v>
      </c>
      <c r="L78" s="60">
        <v>43800</v>
      </c>
      <c r="M78" s="29" t="s">
        <v>226</v>
      </c>
      <c r="N78" s="29" t="s">
        <v>372</v>
      </c>
    </row>
    <row r="79" s="20" customFormat="1" ht="46.95" customHeight="1" spans="1:14">
      <c r="A79" s="29">
        <v>27</v>
      </c>
      <c r="B79" s="29" t="s">
        <v>373</v>
      </c>
      <c r="C79" s="29" t="s">
        <v>374</v>
      </c>
      <c r="D79" s="29" t="s">
        <v>76</v>
      </c>
      <c r="E79" s="29" t="s">
        <v>217</v>
      </c>
      <c r="F79" s="29" t="s">
        <v>375</v>
      </c>
      <c r="G79" s="29">
        <v>3</v>
      </c>
      <c r="H79" s="29" t="s">
        <v>32</v>
      </c>
      <c r="I79" s="29">
        <v>3</v>
      </c>
      <c r="J79" s="59" t="s">
        <v>376</v>
      </c>
      <c r="K79" s="60">
        <v>43556</v>
      </c>
      <c r="L79" s="60">
        <v>43800</v>
      </c>
      <c r="M79" s="29" t="s">
        <v>226</v>
      </c>
      <c r="N79" s="29" t="s">
        <v>377</v>
      </c>
    </row>
    <row r="80" s="20" customFormat="1" ht="46.95" customHeight="1" spans="1:14">
      <c r="A80" s="29">
        <v>28</v>
      </c>
      <c r="B80" s="29" t="s">
        <v>378</v>
      </c>
      <c r="C80" s="29" t="s">
        <v>379</v>
      </c>
      <c r="D80" s="29" t="s">
        <v>76</v>
      </c>
      <c r="E80" s="29" t="s">
        <v>217</v>
      </c>
      <c r="F80" s="29" t="s">
        <v>380</v>
      </c>
      <c r="G80" s="29">
        <v>5</v>
      </c>
      <c r="H80" s="29" t="s">
        <v>32</v>
      </c>
      <c r="I80" s="29">
        <v>5</v>
      </c>
      <c r="J80" s="59" t="s">
        <v>381</v>
      </c>
      <c r="K80" s="60">
        <v>43556</v>
      </c>
      <c r="L80" s="60">
        <v>43800</v>
      </c>
      <c r="M80" s="29" t="s">
        <v>226</v>
      </c>
      <c r="N80" s="29" t="s">
        <v>382</v>
      </c>
    </row>
    <row r="81" s="20" customFormat="1" ht="48" customHeight="1" spans="1:14">
      <c r="A81" s="29">
        <v>29</v>
      </c>
      <c r="B81" s="29" t="s">
        <v>383</v>
      </c>
      <c r="C81" s="29" t="s">
        <v>384</v>
      </c>
      <c r="D81" s="29" t="s">
        <v>29</v>
      </c>
      <c r="E81" s="29" t="s">
        <v>385</v>
      </c>
      <c r="F81" s="29" t="s">
        <v>386</v>
      </c>
      <c r="G81" s="29">
        <v>13</v>
      </c>
      <c r="H81" s="29" t="s">
        <v>32</v>
      </c>
      <c r="I81" s="29">
        <v>13</v>
      </c>
      <c r="J81" s="59" t="s">
        <v>321</v>
      </c>
      <c r="K81" s="60">
        <v>43556</v>
      </c>
      <c r="L81" s="60">
        <v>43800</v>
      </c>
      <c r="M81" s="29" t="s">
        <v>226</v>
      </c>
      <c r="N81" s="29" t="s">
        <v>387</v>
      </c>
    </row>
    <row r="82" s="20" customFormat="1" ht="43.05" customHeight="1" spans="1:14">
      <c r="A82" s="29">
        <v>30</v>
      </c>
      <c r="B82" s="29" t="s">
        <v>388</v>
      </c>
      <c r="C82" s="29" t="s">
        <v>389</v>
      </c>
      <c r="D82" s="29" t="s">
        <v>68</v>
      </c>
      <c r="E82" s="29" t="s">
        <v>390</v>
      </c>
      <c r="F82" s="29" t="s">
        <v>391</v>
      </c>
      <c r="G82" s="29">
        <v>13</v>
      </c>
      <c r="H82" s="29" t="s">
        <v>32</v>
      </c>
      <c r="I82" s="29">
        <v>13</v>
      </c>
      <c r="J82" s="59" t="s">
        <v>392</v>
      </c>
      <c r="K82" s="60">
        <v>43556</v>
      </c>
      <c r="L82" s="60">
        <v>43800</v>
      </c>
      <c r="M82" s="29" t="s">
        <v>226</v>
      </c>
      <c r="N82" s="29" t="s">
        <v>393</v>
      </c>
    </row>
    <row r="83" s="20" customFormat="1" ht="48" customHeight="1" spans="1:14">
      <c r="A83" s="29">
        <v>31</v>
      </c>
      <c r="B83" s="29" t="s">
        <v>394</v>
      </c>
      <c r="C83" s="29" t="s">
        <v>395</v>
      </c>
      <c r="D83" s="29" t="s">
        <v>68</v>
      </c>
      <c r="E83" s="29" t="s">
        <v>396</v>
      </c>
      <c r="F83" s="29" t="s">
        <v>397</v>
      </c>
      <c r="G83" s="29">
        <v>3</v>
      </c>
      <c r="H83" s="29" t="s">
        <v>32</v>
      </c>
      <c r="I83" s="29">
        <v>3</v>
      </c>
      <c r="J83" s="59" t="s">
        <v>398</v>
      </c>
      <c r="K83" s="60">
        <v>43556</v>
      </c>
      <c r="L83" s="60">
        <v>43800</v>
      </c>
      <c r="M83" s="29" t="s">
        <v>226</v>
      </c>
      <c r="N83" s="29" t="s">
        <v>399</v>
      </c>
    </row>
    <row r="84" s="20" customFormat="1" ht="40.95" customHeight="1" spans="1:14">
      <c r="A84" s="29">
        <v>32</v>
      </c>
      <c r="B84" s="29" t="s">
        <v>400</v>
      </c>
      <c r="C84" s="29" t="s">
        <v>401</v>
      </c>
      <c r="D84" s="29" t="s">
        <v>76</v>
      </c>
      <c r="E84" s="29" t="s">
        <v>330</v>
      </c>
      <c r="F84" s="29" t="s">
        <v>354</v>
      </c>
      <c r="G84" s="29">
        <v>5</v>
      </c>
      <c r="H84" s="29" t="s">
        <v>32</v>
      </c>
      <c r="I84" s="29">
        <v>5</v>
      </c>
      <c r="J84" s="59" t="s">
        <v>402</v>
      </c>
      <c r="K84" s="60">
        <v>43556</v>
      </c>
      <c r="L84" s="60">
        <v>43800</v>
      </c>
      <c r="M84" s="29" t="s">
        <v>226</v>
      </c>
      <c r="N84" s="29" t="s">
        <v>403</v>
      </c>
    </row>
    <row r="85" s="20" customFormat="1" ht="48" customHeight="1" spans="1:14">
      <c r="A85" s="29">
        <v>33</v>
      </c>
      <c r="B85" s="29" t="s">
        <v>404</v>
      </c>
      <c r="C85" s="29" t="s">
        <v>405</v>
      </c>
      <c r="D85" s="29" t="s">
        <v>43</v>
      </c>
      <c r="E85" s="29" t="s">
        <v>406</v>
      </c>
      <c r="F85" s="29" t="s">
        <v>407</v>
      </c>
      <c r="G85" s="29">
        <v>7</v>
      </c>
      <c r="H85" s="29" t="s">
        <v>32</v>
      </c>
      <c r="I85" s="29">
        <v>7</v>
      </c>
      <c r="J85" s="59" t="s">
        <v>408</v>
      </c>
      <c r="K85" s="60">
        <v>43556</v>
      </c>
      <c r="L85" s="60">
        <v>43800</v>
      </c>
      <c r="M85" s="29" t="s">
        <v>226</v>
      </c>
      <c r="N85" s="29" t="s">
        <v>409</v>
      </c>
    </row>
    <row r="86" s="20" customFormat="1" ht="51" customHeight="1" spans="1:14">
      <c r="A86" s="29">
        <v>34</v>
      </c>
      <c r="B86" s="29" t="s">
        <v>410</v>
      </c>
      <c r="C86" s="29" t="s">
        <v>411</v>
      </c>
      <c r="D86" s="29" t="s">
        <v>56</v>
      </c>
      <c r="E86" s="29" t="s">
        <v>412</v>
      </c>
      <c r="F86" s="29" t="s">
        <v>413</v>
      </c>
      <c r="G86" s="29">
        <v>8</v>
      </c>
      <c r="H86" s="29" t="s">
        <v>32</v>
      </c>
      <c r="I86" s="29">
        <v>8</v>
      </c>
      <c r="J86" s="59" t="s">
        <v>414</v>
      </c>
      <c r="K86" s="60">
        <v>43556</v>
      </c>
      <c r="L86" s="60">
        <v>43800</v>
      </c>
      <c r="M86" s="29" t="s">
        <v>226</v>
      </c>
      <c r="N86" s="29" t="s">
        <v>415</v>
      </c>
    </row>
    <row r="87" s="20" customFormat="1" ht="51" customHeight="1" spans="1:14">
      <c r="A87" s="29">
        <v>35</v>
      </c>
      <c r="B87" s="29" t="s">
        <v>416</v>
      </c>
      <c r="C87" s="29" t="s">
        <v>417</v>
      </c>
      <c r="D87" s="29" t="s">
        <v>76</v>
      </c>
      <c r="E87" s="29" t="s">
        <v>418</v>
      </c>
      <c r="F87" s="29" t="s">
        <v>419</v>
      </c>
      <c r="G87" s="29">
        <v>6</v>
      </c>
      <c r="H87" s="29" t="s">
        <v>32</v>
      </c>
      <c r="I87" s="29">
        <v>6</v>
      </c>
      <c r="J87" s="59" t="s">
        <v>420</v>
      </c>
      <c r="K87" s="60">
        <v>43556</v>
      </c>
      <c r="L87" s="60">
        <v>43800</v>
      </c>
      <c r="M87" s="29" t="s">
        <v>226</v>
      </c>
      <c r="N87" s="29" t="s">
        <v>421</v>
      </c>
    </row>
    <row r="88" s="20" customFormat="1" ht="43.05" customHeight="1" spans="1:14">
      <c r="A88" s="29">
        <v>36</v>
      </c>
      <c r="B88" s="29" t="s">
        <v>422</v>
      </c>
      <c r="C88" s="29" t="s">
        <v>423</v>
      </c>
      <c r="D88" s="29" t="s">
        <v>43</v>
      </c>
      <c r="E88" s="29" t="s">
        <v>424</v>
      </c>
      <c r="F88" s="29" t="s">
        <v>425</v>
      </c>
      <c r="G88" s="29">
        <v>10</v>
      </c>
      <c r="H88" s="29" t="s">
        <v>32</v>
      </c>
      <c r="I88" s="29">
        <v>10</v>
      </c>
      <c r="J88" s="59" t="s">
        <v>426</v>
      </c>
      <c r="K88" s="60">
        <v>43556</v>
      </c>
      <c r="L88" s="60">
        <v>43800</v>
      </c>
      <c r="M88" s="29" t="s">
        <v>226</v>
      </c>
      <c r="N88" s="29" t="s">
        <v>427</v>
      </c>
    </row>
    <row r="89" s="20" customFormat="1" ht="66" customHeight="1" spans="1:14">
      <c r="A89" s="29">
        <v>37</v>
      </c>
      <c r="B89" s="29" t="s">
        <v>428</v>
      </c>
      <c r="C89" s="29" t="s">
        <v>429</v>
      </c>
      <c r="D89" s="29" t="s">
        <v>64</v>
      </c>
      <c r="E89" s="29" t="s">
        <v>430</v>
      </c>
      <c r="F89" s="29" t="s">
        <v>431</v>
      </c>
      <c r="G89" s="29">
        <v>8</v>
      </c>
      <c r="H89" s="29" t="s">
        <v>32</v>
      </c>
      <c r="I89" s="29">
        <v>8</v>
      </c>
      <c r="J89" s="59" t="s">
        <v>432</v>
      </c>
      <c r="K89" s="60">
        <v>43556</v>
      </c>
      <c r="L89" s="60">
        <v>43800</v>
      </c>
      <c r="M89" s="29" t="s">
        <v>226</v>
      </c>
      <c r="N89" s="29" t="s">
        <v>433</v>
      </c>
    </row>
    <row r="90" s="20" customFormat="1" ht="46.05" customHeight="1" spans="1:14">
      <c r="A90" s="29">
        <v>38</v>
      </c>
      <c r="B90" s="29" t="s">
        <v>434</v>
      </c>
      <c r="C90" s="29" t="s">
        <v>435</v>
      </c>
      <c r="D90" s="29" t="s">
        <v>39</v>
      </c>
      <c r="E90" s="29" t="s">
        <v>436</v>
      </c>
      <c r="F90" s="29" t="s">
        <v>262</v>
      </c>
      <c r="G90" s="29">
        <v>10</v>
      </c>
      <c r="H90" s="29" t="s">
        <v>32</v>
      </c>
      <c r="I90" s="29">
        <v>10</v>
      </c>
      <c r="J90" s="59" t="s">
        <v>437</v>
      </c>
      <c r="K90" s="60">
        <v>43556</v>
      </c>
      <c r="L90" s="60">
        <v>43800</v>
      </c>
      <c r="M90" s="29" t="s">
        <v>226</v>
      </c>
      <c r="N90" s="29" t="s">
        <v>438</v>
      </c>
    </row>
    <row r="91" s="20" customFormat="1" ht="45" customHeight="1" spans="1:14">
      <c r="A91" s="29">
        <v>39</v>
      </c>
      <c r="B91" s="29" t="s">
        <v>439</v>
      </c>
      <c r="C91" s="29" t="s">
        <v>440</v>
      </c>
      <c r="D91" s="29" t="s">
        <v>29</v>
      </c>
      <c r="E91" s="29" t="s">
        <v>441</v>
      </c>
      <c r="F91" s="29" t="s">
        <v>442</v>
      </c>
      <c r="G91" s="29">
        <v>10</v>
      </c>
      <c r="H91" s="29" t="s">
        <v>32</v>
      </c>
      <c r="I91" s="29">
        <v>10</v>
      </c>
      <c r="J91" s="59" t="s">
        <v>443</v>
      </c>
      <c r="K91" s="60">
        <v>43556</v>
      </c>
      <c r="L91" s="60">
        <v>43800</v>
      </c>
      <c r="M91" s="29" t="s">
        <v>226</v>
      </c>
      <c r="N91" s="29" t="s">
        <v>444</v>
      </c>
    </row>
    <row r="92" s="20" customFormat="1" ht="48" customHeight="1" spans="1:14">
      <c r="A92" s="29">
        <v>40</v>
      </c>
      <c r="B92" s="29" t="s">
        <v>445</v>
      </c>
      <c r="C92" s="29" t="s">
        <v>446</v>
      </c>
      <c r="D92" s="29" t="s">
        <v>51</v>
      </c>
      <c r="E92" s="29" t="s">
        <v>447</v>
      </c>
      <c r="F92" s="29" t="s">
        <v>448</v>
      </c>
      <c r="G92" s="29">
        <v>3</v>
      </c>
      <c r="H92" s="29" t="s">
        <v>32</v>
      </c>
      <c r="I92" s="29">
        <v>3</v>
      </c>
      <c r="J92" s="59" t="s">
        <v>449</v>
      </c>
      <c r="K92" s="60">
        <v>43556</v>
      </c>
      <c r="L92" s="60">
        <v>43800</v>
      </c>
      <c r="M92" s="29" t="s">
        <v>226</v>
      </c>
      <c r="N92" s="29" t="s">
        <v>450</v>
      </c>
    </row>
    <row r="93" s="20" customFormat="1" ht="39" customHeight="1" spans="1:14">
      <c r="A93" s="29">
        <v>41</v>
      </c>
      <c r="B93" s="29" t="s">
        <v>451</v>
      </c>
      <c r="C93" s="29" t="s">
        <v>452</v>
      </c>
      <c r="D93" s="29" t="s">
        <v>68</v>
      </c>
      <c r="E93" s="29" t="s">
        <v>453</v>
      </c>
      <c r="F93" s="29" t="s">
        <v>370</v>
      </c>
      <c r="G93" s="29">
        <v>6</v>
      </c>
      <c r="H93" s="29" t="s">
        <v>32</v>
      </c>
      <c r="I93" s="29">
        <v>6</v>
      </c>
      <c r="J93" s="59" t="s">
        <v>454</v>
      </c>
      <c r="K93" s="60">
        <v>43556</v>
      </c>
      <c r="L93" s="60">
        <v>43800</v>
      </c>
      <c r="M93" s="29" t="s">
        <v>226</v>
      </c>
      <c r="N93" s="29" t="s">
        <v>455</v>
      </c>
    </row>
    <row r="94" s="20" customFormat="1" ht="46.05" customHeight="1" spans="1:14">
      <c r="A94" s="29">
        <v>42</v>
      </c>
      <c r="B94" s="29" t="s">
        <v>456</v>
      </c>
      <c r="C94" s="29" t="s">
        <v>457</v>
      </c>
      <c r="D94" s="29" t="s">
        <v>43</v>
      </c>
      <c r="E94" s="29" t="s">
        <v>458</v>
      </c>
      <c r="F94" s="29" t="s">
        <v>459</v>
      </c>
      <c r="G94" s="29">
        <v>4</v>
      </c>
      <c r="H94" s="29" t="s">
        <v>32</v>
      </c>
      <c r="I94" s="29">
        <v>4</v>
      </c>
      <c r="J94" s="59" t="s">
        <v>460</v>
      </c>
      <c r="K94" s="60">
        <v>43556</v>
      </c>
      <c r="L94" s="60">
        <v>43800</v>
      </c>
      <c r="M94" s="29" t="s">
        <v>226</v>
      </c>
      <c r="N94" s="29" t="s">
        <v>461</v>
      </c>
    </row>
    <row r="95" s="20" customFormat="1" ht="40.05" customHeight="1" spans="1:14">
      <c r="A95" s="29">
        <v>43</v>
      </c>
      <c r="B95" s="29" t="s">
        <v>462</v>
      </c>
      <c r="C95" s="29" t="s">
        <v>463</v>
      </c>
      <c r="D95" s="29" t="s">
        <v>64</v>
      </c>
      <c r="E95" s="29" t="s">
        <v>464</v>
      </c>
      <c r="F95" s="29" t="s">
        <v>465</v>
      </c>
      <c r="G95" s="29">
        <v>3</v>
      </c>
      <c r="H95" s="29" t="s">
        <v>32</v>
      </c>
      <c r="I95" s="29">
        <v>3</v>
      </c>
      <c r="J95" s="59" t="s">
        <v>466</v>
      </c>
      <c r="K95" s="60">
        <v>43556</v>
      </c>
      <c r="L95" s="60">
        <v>43800</v>
      </c>
      <c r="M95" s="29" t="s">
        <v>226</v>
      </c>
      <c r="N95" s="29" t="s">
        <v>467</v>
      </c>
    </row>
    <row r="96" s="20" customFormat="1" ht="48" customHeight="1" spans="1:14">
      <c r="A96" s="29">
        <v>44</v>
      </c>
      <c r="B96" s="29" t="s">
        <v>468</v>
      </c>
      <c r="C96" s="29" t="s">
        <v>469</v>
      </c>
      <c r="D96" s="29" t="s">
        <v>72</v>
      </c>
      <c r="E96" s="29" t="s">
        <v>470</v>
      </c>
      <c r="F96" s="29" t="s">
        <v>262</v>
      </c>
      <c r="G96" s="29">
        <v>4</v>
      </c>
      <c r="H96" s="29" t="s">
        <v>32</v>
      </c>
      <c r="I96" s="29">
        <v>4</v>
      </c>
      <c r="J96" s="59" t="s">
        <v>471</v>
      </c>
      <c r="K96" s="60">
        <v>43556</v>
      </c>
      <c r="L96" s="60">
        <v>43800</v>
      </c>
      <c r="M96" s="29" t="s">
        <v>226</v>
      </c>
      <c r="N96" s="29" t="s">
        <v>472</v>
      </c>
    </row>
    <row r="97" s="20" customFormat="1" ht="45" customHeight="1" spans="1:14">
      <c r="A97" s="29">
        <v>45</v>
      </c>
      <c r="B97" s="29" t="s">
        <v>473</v>
      </c>
      <c r="C97" s="29" t="s">
        <v>474</v>
      </c>
      <c r="D97" s="29" t="s">
        <v>43</v>
      </c>
      <c r="E97" s="29" t="s">
        <v>475</v>
      </c>
      <c r="F97" s="29" t="s">
        <v>476</v>
      </c>
      <c r="G97" s="29">
        <v>3</v>
      </c>
      <c r="H97" s="29" t="s">
        <v>32</v>
      </c>
      <c r="I97" s="29">
        <v>3</v>
      </c>
      <c r="J97" s="59" t="s">
        <v>477</v>
      </c>
      <c r="K97" s="60">
        <v>43556</v>
      </c>
      <c r="L97" s="60">
        <v>43800</v>
      </c>
      <c r="M97" s="29" t="s">
        <v>226</v>
      </c>
      <c r="N97" s="29" t="s">
        <v>478</v>
      </c>
    </row>
    <row r="98" s="20" customFormat="1" ht="45" customHeight="1" spans="1:14">
      <c r="A98" s="29">
        <v>46</v>
      </c>
      <c r="B98" s="29" t="s">
        <v>479</v>
      </c>
      <c r="C98" s="29" t="s">
        <v>480</v>
      </c>
      <c r="D98" s="29" t="s">
        <v>64</v>
      </c>
      <c r="E98" s="29" t="s">
        <v>481</v>
      </c>
      <c r="F98" s="29" t="s">
        <v>482</v>
      </c>
      <c r="G98" s="29">
        <v>4</v>
      </c>
      <c r="H98" s="29" t="s">
        <v>32</v>
      </c>
      <c r="I98" s="29">
        <v>4</v>
      </c>
      <c r="J98" s="59" t="s">
        <v>483</v>
      </c>
      <c r="K98" s="60">
        <v>43556</v>
      </c>
      <c r="L98" s="60">
        <v>43800</v>
      </c>
      <c r="M98" s="29" t="s">
        <v>226</v>
      </c>
      <c r="N98" s="29" t="s">
        <v>484</v>
      </c>
    </row>
    <row r="99" s="20" customFormat="1" ht="55.95" customHeight="1" spans="1:14">
      <c r="A99" s="29">
        <v>47</v>
      </c>
      <c r="B99" s="29" t="s">
        <v>485</v>
      </c>
      <c r="C99" s="29" t="s">
        <v>486</v>
      </c>
      <c r="D99" s="29" t="s">
        <v>43</v>
      </c>
      <c r="E99" s="29" t="s">
        <v>487</v>
      </c>
      <c r="F99" s="29" t="s">
        <v>448</v>
      </c>
      <c r="G99" s="29">
        <v>3</v>
      </c>
      <c r="H99" s="29" t="s">
        <v>32</v>
      </c>
      <c r="I99" s="29">
        <v>3</v>
      </c>
      <c r="J99" s="59" t="s">
        <v>488</v>
      </c>
      <c r="K99" s="60">
        <v>43556</v>
      </c>
      <c r="L99" s="60">
        <v>43800</v>
      </c>
      <c r="M99" s="29" t="s">
        <v>226</v>
      </c>
      <c r="N99" s="29" t="s">
        <v>489</v>
      </c>
    </row>
    <row r="100" s="20" customFormat="1" ht="48" customHeight="1" spans="1:14">
      <c r="A100" s="29">
        <v>48</v>
      </c>
      <c r="B100" s="29" t="s">
        <v>490</v>
      </c>
      <c r="C100" s="29" t="s">
        <v>491</v>
      </c>
      <c r="D100" s="29" t="s">
        <v>64</v>
      </c>
      <c r="E100" s="29" t="s">
        <v>492</v>
      </c>
      <c r="F100" s="29" t="s">
        <v>262</v>
      </c>
      <c r="G100" s="29">
        <v>6</v>
      </c>
      <c r="H100" s="29" t="s">
        <v>32</v>
      </c>
      <c r="I100" s="29">
        <v>6</v>
      </c>
      <c r="J100" s="59" t="s">
        <v>493</v>
      </c>
      <c r="K100" s="60">
        <v>43556</v>
      </c>
      <c r="L100" s="60">
        <v>43800</v>
      </c>
      <c r="M100" s="29" t="s">
        <v>226</v>
      </c>
      <c r="N100" s="29" t="s">
        <v>494</v>
      </c>
    </row>
    <row r="101" s="20" customFormat="1" ht="52.95" customHeight="1" spans="1:14">
      <c r="A101" s="29">
        <v>49</v>
      </c>
      <c r="B101" s="29" t="s">
        <v>495</v>
      </c>
      <c r="C101" s="29" t="s">
        <v>496</v>
      </c>
      <c r="D101" s="29" t="s">
        <v>72</v>
      </c>
      <c r="E101" s="29" t="s">
        <v>497</v>
      </c>
      <c r="F101" s="29" t="s">
        <v>498</v>
      </c>
      <c r="G101" s="29">
        <v>3</v>
      </c>
      <c r="H101" s="29" t="s">
        <v>32</v>
      </c>
      <c r="I101" s="29">
        <v>3</v>
      </c>
      <c r="J101" s="59" t="s">
        <v>499</v>
      </c>
      <c r="K101" s="60">
        <v>43556</v>
      </c>
      <c r="L101" s="60">
        <v>43800</v>
      </c>
      <c r="M101" s="29" t="s">
        <v>226</v>
      </c>
      <c r="N101" s="29" t="s">
        <v>500</v>
      </c>
    </row>
    <row r="102" s="20" customFormat="1" ht="66" customHeight="1" spans="1:14">
      <c r="A102" s="29">
        <v>50</v>
      </c>
      <c r="B102" s="29" t="s">
        <v>501</v>
      </c>
      <c r="C102" s="29" t="s">
        <v>502</v>
      </c>
      <c r="D102" s="29" t="s">
        <v>29</v>
      </c>
      <c r="E102" s="29" t="s">
        <v>503</v>
      </c>
      <c r="F102" s="29" t="s">
        <v>504</v>
      </c>
      <c r="G102" s="29">
        <v>5</v>
      </c>
      <c r="H102" s="29" t="s">
        <v>32</v>
      </c>
      <c r="I102" s="29">
        <v>5</v>
      </c>
      <c r="J102" s="59" t="s">
        <v>505</v>
      </c>
      <c r="K102" s="60">
        <v>43556</v>
      </c>
      <c r="L102" s="60">
        <v>43800</v>
      </c>
      <c r="M102" s="29" t="s">
        <v>226</v>
      </c>
      <c r="N102" s="29" t="s">
        <v>506</v>
      </c>
    </row>
    <row r="103" s="20" customFormat="1" ht="66" customHeight="1" spans="1:14">
      <c r="A103" s="29">
        <v>51</v>
      </c>
      <c r="B103" s="29" t="s">
        <v>507</v>
      </c>
      <c r="C103" s="29" t="s">
        <v>508</v>
      </c>
      <c r="D103" s="29" t="s">
        <v>29</v>
      </c>
      <c r="E103" s="29" t="s">
        <v>509</v>
      </c>
      <c r="F103" s="29" t="s">
        <v>510</v>
      </c>
      <c r="G103" s="29">
        <v>3</v>
      </c>
      <c r="H103" s="29" t="s">
        <v>32</v>
      </c>
      <c r="I103" s="29">
        <v>3</v>
      </c>
      <c r="J103" s="59" t="s">
        <v>511</v>
      </c>
      <c r="K103" s="60">
        <v>43556</v>
      </c>
      <c r="L103" s="60">
        <v>43800</v>
      </c>
      <c r="M103" s="29" t="s">
        <v>226</v>
      </c>
      <c r="N103" s="29" t="s">
        <v>512</v>
      </c>
    </row>
    <row r="104" s="20" customFormat="1" ht="56" customHeight="1" spans="1:14">
      <c r="A104" s="29">
        <v>52</v>
      </c>
      <c r="B104" s="29" t="s">
        <v>513</v>
      </c>
      <c r="C104" s="29" t="s">
        <v>514</v>
      </c>
      <c r="D104" s="29" t="s">
        <v>47</v>
      </c>
      <c r="E104" s="29" t="s">
        <v>515</v>
      </c>
      <c r="F104" s="29" t="s">
        <v>516</v>
      </c>
      <c r="G104" s="29">
        <v>6</v>
      </c>
      <c r="H104" s="29" t="s">
        <v>32</v>
      </c>
      <c r="I104" s="29">
        <v>6</v>
      </c>
      <c r="J104" s="59" t="s">
        <v>517</v>
      </c>
      <c r="K104" s="60">
        <v>43556</v>
      </c>
      <c r="L104" s="60">
        <v>43800</v>
      </c>
      <c r="M104" s="29" t="s">
        <v>226</v>
      </c>
      <c r="N104" s="29" t="s">
        <v>518</v>
      </c>
    </row>
    <row r="105" s="20" customFormat="1" ht="66" customHeight="1" spans="1:14">
      <c r="A105" s="29">
        <v>53</v>
      </c>
      <c r="B105" s="29" t="s">
        <v>519</v>
      </c>
      <c r="C105" s="29" t="s">
        <v>520</v>
      </c>
      <c r="D105" s="29" t="s">
        <v>47</v>
      </c>
      <c r="E105" s="29" t="s">
        <v>521</v>
      </c>
      <c r="F105" s="29" t="s">
        <v>522</v>
      </c>
      <c r="G105" s="29">
        <v>3</v>
      </c>
      <c r="H105" s="29" t="s">
        <v>32</v>
      </c>
      <c r="I105" s="29">
        <v>3</v>
      </c>
      <c r="J105" s="59" t="s">
        <v>523</v>
      </c>
      <c r="K105" s="60">
        <v>43556</v>
      </c>
      <c r="L105" s="60">
        <v>43800</v>
      </c>
      <c r="M105" s="29" t="s">
        <v>226</v>
      </c>
      <c r="N105" s="29" t="s">
        <v>524</v>
      </c>
    </row>
    <row r="106" s="20" customFormat="1" ht="66" customHeight="1" spans="1:14">
      <c r="A106" s="29">
        <v>54</v>
      </c>
      <c r="B106" s="29" t="s">
        <v>525</v>
      </c>
      <c r="C106" s="29" t="s">
        <v>526</v>
      </c>
      <c r="D106" s="29" t="s">
        <v>76</v>
      </c>
      <c r="E106" s="29" t="s">
        <v>527</v>
      </c>
      <c r="F106" s="29" t="s">
        <v>256</v>
      </c>
      <c r="G106" s="29">
        <v>6</v>
      </c>
      <c r="H106" s="29" t="s">
        <v>32</v>
      </c>
      <c r="I106" s="29">
        <v>6</v>
      </c>
      <c r="J106" s="59" t="s">
        <v>528</v>
      </c>
      <c r="K106" s="60">
        <v>43556</v>
      </c>
      <c r="L106" s="60">
        <v>43800</v>
      </c>
      <c r="M106" s="29" t="s">
        <v>226</v>
      </c>
      <c r="N106" s="29" t="s">
        <v>529</v>
      </c>
    </row>
    <row r="107" s="20" customFormat="1" ht="49.95" customHeight="1" spans="1:14">
      <c r="A107" s="29">
        <v>55</v>
      </c>
      <c r="B107" s="29" t="s">
        <v>530</v>
      </c>
      <c r="C107" s="29" t="s">
        <v>531</v>
      </c>
      <c r="D107" s="29" t="s">
        <v>29</v>
      </c>
      <c r="E107" s="29" t="s">
        <v>532</v>
      </c>
      <c r="F107" s="29" t="s">
        <v>533</v>
      </c>
      <c r="G107" s="29">
        <v>3</v>
      </c>
      <c r="H107" s="29" t="s">
        <v>32</v>
      </c>
      <c r="I107" s="29">
        <v>3</v>
      </c>
      <c r="J107" s="59" t="s">
        <v>534</v>
      </c>
      <c r="K107" s="60">
        <v>43556</v>
      </c>
      <c r="L107" s="60">
        <v>43800</v>
      </c>
      <c r="M107" s="29" t="s">
        <v>226</v>
      </c>
      <c r="N107" s="29" t="s">
        <v>535</v>
      </c>
    </row>
    <row r="108" s="20" customFormat="1" ht="47" customHeight="1" spans="1:14">
      <c r="A108" s="29">
        <v>56</v>
      </c>
      <c r="B108" s="29" t="s">
        <v>536</v>
      </c>
      <c r="C108" s="29" t="s">
        <v>537</v>
      </c>
      <c r="D108" s="29" t="s">
        <v>47</v>
      </c>
      <c r="E108" s="29" t="s">
        <v>538</v>
      </c>
      <c r="F108" s="29" t="s">
        <v>539</v>
      </c>
      <c r="G108" s="29">
        <v>3</v>
      </c>
      <c r="H108" s="29" t="s">
        <v>32</v>
      </c>
      <c r="I108" s="29">
        <v>3</v>
      </c>
      <c r="J108" s="59" t="s">
        <v>540</v>
      </c>
      <c r="K108" s="60">
        <v>43556</v>
      </c>
      <c r="L108" s="60">
        <v>43800</v>
      </c>
      <c r="M108" s="29" t="s">
        <v>226</v>
      </c>
      <c r="N108" s="29" t="s">
        <v>541</v>
      </c>
    </row>
    <row r="109" s="20" customFormat="1" ht="45" customHeight="1" spans="1:14">
      <c r="A109" s="29">
        <v>57</v>
      </c>
      <c r="B109" s="29" t="s">
        <v>542</v>
      </c>
      <c r="C109" s="29" t="s">
        <v>543</v>
      </c>
      <c r="D109" s="29" t="s">
        <v>72</v>
      </c>
      <c r="E109" s="29" t="s">
        <v>544</v>
      </c>
      <c r="F109" s="29" t="s">
        <v>397</v>
      </c>
      <c r="G109" s="29">
        <v>3</v>
      </c>
      <c r="H109" s="29" t="s">
        <v>32</v>
      </c>
      <c r="I109" s="29">
        <v>3</v>
      </c>
      <c r="J109" s="59" t="s">
        <v>545</v>
      </c>
      <c r="K109" s="60">
        <v>43556</v>
      </c>
      <c r="L109" s="60">
        <v>43800</v>
      </c>
      <c r="M109" s="29" t="s">
        <v>226</v>
      </c>
      <c r="N109" s="29" t="s">
        <v>546</v>
      </c>
    </row>
    <row r="110" s="20" customFormat="1" ht="44" customHeight="1" spans="1:14">
      <c r="A110" s="29">
        <v>58</v>
      </c>
      <c r="B110" s="29" t="s">
        <v>547</v>
      </c>
      <c r="C110" s="29" t="s">
        <v>543</v>
      </c>
      <c r="D110" s="29" t="s">
        <v>29</v>
      </c>
      <c r="E110" s="29" t="s">
        <v>548</v>
      </c>
      <c r="F110" s="29" t="s">
        <v>262</v>
      </c>
      <c r="G110" s="29">
        <v>4</v>
      </c>
      <c r="H110" s="29" t="s">
        <v>32</v>
      </c>
      <c r="I110" s="29">
        <v>4</v>
      </c>
      <c r="J110" s="59" t="s">
        <v>549</v>
      </c>
      <c r="K110" s="60">
        <v>43556</v>
      </c>
      <c r="L110" s="60">
        <v>43800</v>
      </c>
      <c r="M110" s="29" t="s">
        <v>226</v>
      </c>
      <c r="N110" s="29" t="s">
        <v>550</v>
      </c>
    </row>
    <row r="111" s="20" customFormat="1" ht="49.95" customHeight="1" spans="1:14">
      <c r="A111" s="29">
        <v>59</v>
      </c>
      <c r="B111" s="29" t="s">
        <v>551</v>
      </c>
      <c r="C111" s="29" t="s">
        <v>552</v>
      </c>
      <c r="D111" s="29" t="s">
        <v>39</v>
      </c>
      <c r="E111" s="29" t="s">
        <v>553</v>
      </c>
      <c r="F111" s="29" t="s">
        <v>554</v>
      </c>
      <c r="G111" s="29">
        <v>3</v>
      </c>
      <c r="H111" s="29" t="s">
        <v>32</v>
      </c>
      <c r="I111" s="29">
        <v>3</v>
      </c>
      <c r="J111" s="59" t="s">
        <v>555</v>
      </c>
      <c r="K111" s="60">
        <v>43556</v>
      </c>
      <c r="L111" s="60">
        <v>43800</v>
      </c>
      <c r="M111" s="29" t="s">
        <v>226</v>
      </c>
      <c r="N111" s="29" t="s">
        <v>556</v>
      </c>
    </row>
    <row r="112" s="20" customFormat="1" ht="49.95" customHeight="1" spans="1:14">
      <c r="A112" s="29">
        <v>60</v>
      </c>
      <c r="B112" s="29" t="s">
        <v>557</v>
      </c>
      <c r="C112" s="29" t="s">
        <v>558</v>
      </c>
      <c r="D112" s="29" t="s">
        <v>39</v>
      </c>
      <c r="E112" s="29" t="s">
        <v>559</v>
      </c>
      <c r="F112" s="29" t="s">
        <v>560</v>
      </c>
      <c r="G112" s="29">
        <v>5</v>
      </c>
      <c r="H112" s="29" t="s">
        <v>32</v>
      </c>
      <c r="I112" s="29">
        <v>5</v>
      </c>
      <c r="J112" s="59" t="s">
        <v>561</v>
      </c>
      <c r="K112" s="60">
        <v>43556</v>
      </c>
      <c r="L112" s="60">
        <v>43800</v>
      </c>
      <c r="M112" s="29" t="s">
        <v>226</v>
      </c>
      <c r="N112" s="29" t="s">
        <v>562</v>
      </c>
    </row>
    <row r="113" s="20" customFormat="1" ht="45" customHeight="1" spans="1:14">
      <c r="A113" s="29">
        <v>61</v>
      </c>
      <c r="B113" s="29" t="s">
        <v>563</v>
      </c>
      <c r="C113" s="29" t="s">
        <v>564</v>
      </c>
      <c r="D113" s="29" t="s">
        <v>29</v>
      </c>
      <c r="E113" s="29" t="s">
        <v>565</v>
      </c>
      <c r="F113" s="29" t="s">
        <v>498</v>
      </c>
      <c r="G113" s="29">
        <v>3</v>
      </c>
      <c r="H113" s="29" t="s">
        <v>32</v>
      </c>
      <c r="I113" s="29">
        <v>3</v>
      </c>
      <c r="J113" s="59" t="s">
        <v>566</v>
      </c>
      <c r="K113" s="60">
        <v>43556</v>
      </c>
      <c r="L113" s="60">
        <v>43800</v>
      </c>
      <c r="M113" s="29" t="s">
        <v>226</v>
      </c>
      <c r="N113" s="29" t="s">
        <v>567</v>
      </c>
    </row>
    <row r="114" s="20" customFormat="1" ht="41" customHeight="1" spans="1:14">
      <c r="A114" s="29">
        <v>62</v>
      </c>
      <c r="B114" s="29" t="s">
        <v>568</v>
      </c>
      <c r="C114" s="29" t="s">
        <v>569</v>
      </c>
      <c r="D114" s="29" t="s">
        <v>29</v>
      </c>
      <c r="E114" s="29" t="s">
        <v>570</v>
      </c>
      <c r="F114" s="29" t="s">
        <v>448</v>
      </c>
      <c r="G114" s="29">
        <v>3</v>
      </c>
      <c r="H114" s="29" t="s">
        <v>32</v>
      </c>
      <c r="I114" s="29">
        <v>3</v>
      </c>
      <c r="J114" s="59" t="s">
        <v>571</v>
      </c>
      <c r="K114" s="60">
        <v>43556</v>
      </c>
      <c r="L114" s="60">
        <v>43800</v>
      </c>
      <c r="M114" s="29" t="s">
        <v>226</v>
      </c>
      <c r="N114" s="29" t="s">
        <v>572</v>
      </c>
    </row>
    <row r="115" s="20" customFormat="1" ht="49.95" customHeight="1" spans="1:14">
      <c r="A115" s="29">
        <v>63</v>
      </c>
      <c r="B115" s="29" t="s">
        <v>573</v>
      </c>
      <c r="C115" s="29" t="s">
        <v>574</v>
      </c>
      <c r="D115" s="29" t="s">
        <v>43</v>
      </c>
      <c r="E115" s="29" t="s">
        <v>575</v>
      </c>
      <c r="F115" s="29" t="s">
        <v>348</v>
      </c>
      <c r="G115" s="29">
        <v>5</v>
      </c>
      <c r="H115" s="29" t="s">
        <v>32</v>
      </c>
      <c r="I115" s="29">
        <v>5</v>
      </c>
      <c r="J115" s="59" t="s">
        <v>576</v>
      </c>
      <c r="K115" s="60">
        <v>43556</v>
      </c>
      <c r="L115" s="60">
        <v>43800</v>
      </c>
      <c r="M115" s="29" t="s">
        <v>226</v>
      </c>
      <c r="N115" s="29" t="s">
        <v>577</v>
      </c>
    </row>
    <row r="116" s="20" customFormat="1" ht="49.95" customHeight="1" spans="1:14">
      <c r="A116" s="29">
        <v>64</v>
      </c>
      <c r="B116" s="29" t="s">
        <v>578</v>
      </c>
      <c r="C116" s="29" t="s">
        <v>579</v>
      </c>
      <c r="D116" s="29" t="s">
        <v>51</v>
      </c>
      <c r="E116" s="29" t="s">
        <v>580</v>
      </c>
      <c r="F116" s="29" t="s">
        <v>581</v>
      </c>
      <c r="G116" s="29">
        <v>6</v>
      </c>
      <c r="H116" s="29" t="s">
        <v>32</v>
      </c>
      <c r="I116" s="29">
        <v>6</v>
      </c>
      <c r="J116" s="59" t="s">
        <v>582</v>
      </c>
      <c r="K116" s="60">
        <v>43556</v>
      </c>
      <c r="L116" s="60">
        <v>43800</v>
      </c>
      <c r="M116" s="29" t="s">
        <v>226</v>
      </c>
      <c r="N116" s="29" t="s">
        <v>583</v>
      </c>
    </row>
    <row r="117" s="20" customFormat="1" ht="49.95" customHeight="1" spans="1:14">
      <c r="A117" s="29">
        <v>65</v>
      </c>
      <c r="B117" s="29" t="s">
        <v>584</v>
      </c>
      <c r="C117" s="29" t="s">
        <v>585</v>
      </c>
      <c r="D117" s="29" t="s">
        <v>76</v>
      </c>
      <c r="E117" s="29" t="s">
        <v>586</v>
      </c>
      <c r="F117" s="29" t="s">
        <v>587</v>
      </c>
      <c r="G117" s="29">
        <v>3</v>
      </c>
      <c r="H117" s="29" t="s">
        <v>32</v>
      </c>
      <c r="I117" s="29">
        <v>3</v>
      </c>
      <c r="J117" s="59" t="s">
        <v>588</v>
      </c>
      <c r="K117" s="60">
        <v>43556</v>
      </c>
      <c r="L117" s="60">
        <v>43800</v>
      </c>
      <c r="M117" s="29" t="s">
        <v>226</v>
      </c>
      <c r="N117" s="29" t="s">
        <v>589</v>
      </c>
    </row>
    <row r="118" s="20" customFormat="1" ht="44" customHeight="1" spans="1:14">
      <c r="A118" s="29">
        <v>66</v>
      </c>
      <c r="B118" s="29" t="s">
        <v>590</v>
      </c>
      <c r="C118" s="29" t="s">
        <v>591</v>
      </c>
      <c r="D118" s="29" t="s">
        <v>47</v>
      </c>
      <c r="E118" s="29" t="s">
        <v>592</v>
      </c>
      <c r="F118" s="29" t="s">
        <v>593</v>
      </c>
      <c r="G118" s="29">
        <v>5</v>
      </c>
      <c r="H118" s="29" t="s">
        <v>32</v>
      </c>
      <c r="I118" s="29">
        <v>5</v>
      </c>
      <c r="J118" s="59" t="s">
        <v>594</v>
      </c>
      <c r="K118" s="60">
        <v>43556</v>
      </c>
      <c r="L118" s="60">
        <v>43800</v>
      </c>
      <c r="M118" s="29" t="s">
        <v>226</v>
      </c>
      <c r="N118" s="29" t="s">
        <v>595</v>
      </c>
    </row>
    <row r="119" s="20" customFormat="1" ht="49.95" customHeight="1" spans="1:14">
      <c r="A119" s="29">
        <v>67</v>
      </c>
      <c r="B119" s="29" t="s">
        <v>596</v>
      </c>
      <c r="C119" s="29" t="s">
        <v>597</v>
      </c>
      <c r="D119" s="29" t="s">
        <v>29</v>
      </c>
      <c r="E119" s="29" t="s">
        <v>441</v>
      </c>
      <c r="F119" s="29" t="s">
        <v>598</v>
      </c>
      <c r="G119" s="29">
        <v>5</v>
      </c>
      <c r="H119" s="29" t="s">
        <v>32</v>
      </c>
      <c r="I119" s="29">
        <v>5</v>
      </c>
      <c r="J119" s="59" t="s">
        <v>599</v>
      </c>
      <c r="K119" s="60">
        <v>43556</v>
      </c>
      <c r="L119" s="60">
        <v>43800</v>
      </c>
      <c r="M119" s="29" t="s">
        <v>226</v>
      </c>
      <c r="N119" s="29" t="s">
        <v>600</v>
      </c>
    </row>
    <row r="120" s="20" customFormat="1" ht="46" customHeight="1" spans="1:14">
      <c r="A120" s="29">
        <v>68</v>
      </c>
      <c r="B120" s="29" t="s">
        <v>601</v>
      </c>
      <c r="C120" s="29" t="s">
        <v>602</v>
      </c>
      <c r="D120" s="29" t="s">
        <v>29</v>
      </c>
      <c r="E120" s="29" t="s">
        <v>603</v>
      </c>
      <c r="F120" s="29" t="s">
        <v>604</v>
      </c>
      <c r="G120" s="29">
        <v>10</v>
      </c>
      <c r="H120" s="29" t="s">
        <v>32</v>
      </c>
      <c r="I120" s="29">
        <v>10</v>
      </c>
      <c r="J120" s="59" t="s">
        <v>605</v>
      </c>
      <c r="K120" s="60">
        <v>43556</v>
      </c>
      <c r="L120" s="60">
        <v>43800</v>
      </c>
      <c r="M120" s="29" t="s">
        <v>226</v>
      </c>
      <c r="N120" s="29" t="s">
        <v>606</v>
      </c>
    </row>
    <row r="121" s="20" customFormat="1" ht="49.95" customHeight="1" spans="1:14">
      <c r="A121" s="29">
        <v>69</v>
      </c>
      <c r="B121" s="29" t="s">
        <v>607</v>
      </c>
      <c r="C121" s="29" t="s">
        <v>608</v>
      </c>
      <c r="D121" s="29" t="s">
        <v>35</v>
      </c>
      <c r="E121" s="29" t="s">
        <v>609</v>
      </c>
      <c r="F121" s="29" t="s">
        <v>610</v>
      </c>
      <c r="G121" s="29">
        <v>20</v>
      </c>
      <c r="H121" s="29" t="s">
        <v>32</v>
      </c>
      <c r="I121" s="29">
        <v>20</v>
      </c>
      <c r="J121" s="59" t="s">
        <v>611</v>
      </c>
      <c r="K121" s="60">
        <v>43556</v>
      </c>
      <c r="L121" s="60">
        <v>43800</v>
      </c>
      <c r="M121" s="29" t="s">
        <v>226</v>
      </c>
      <c r="N121" s="29" t="s">
        <v>612</v>
      </c>
    </row>
    <row r="122" s="20" customFormat="1" ht="43" customHeight="1" spans="1:14">
      <c r="A122" s="29">
        <v>70</v>
      </c>
      <c r="B122" s="29" t="s">
        <v>613</v>
      </c>
      <c r="C122" s="29" t="s">
        <v>614</v>
      </c>
      <c r="D122" s="29" t="s">
        <v>76</v>
      </c>
      <c r="E122" s="29" t="s">
        <v>330</v>
      </c>
      <c r="F122" s="29" t="s">
        <v>615</v>
      </c>
      <c r="G122" s="29">
        <v>6</v>
      </c>
      <c r="H122" s="29" t="s">
        <v>32</v>
      </c>
      <c r="I122" s="29">
        <v>6</v>
      </c>
      <c r="J122" s="59" t="s">
        <v>616</v>
      </c>
      <c r="K122" s="60">
        <v>43556</v>
      </c>
      <c r="L122" s="60">
        <v>43800</v>
      </c>
      <c r="M122" s="29" t="s">
        <v>226</v>
      </c>
      <c r="N122" s="29" t="s">
        <v>617</v>
      </c>
    </row>
    <row r="123" s="20" customFormat="1" ht="46" customHeight="1" spans="1:14">
      <c r="A123" s="29">
        <v>71</v>
      </c>
      <c r="B123" s="29" t="s">
        <v>618</v>
      </c>
      <c r="C123" s="29" t="s">
        <v>619</v>
      </c>
      <c r="D123" s="29" t="s">
        <v>43</v>
      </c>
      <c r="E123" s="29" t="s">
        <v>620</v>
      </c>
      <c r="F123" s="29" t="s">
        <v>621</v>
      </c>
      <c r="G123" s="29">
        <v>3</v>
      </c>
      <c r="H123" s="29" t="s">
        <v>32</v>
      </c>
      <c r="I123" s="29">
        <v>3</v>
      </c>
      <c r="J123" s="59" t="s">
        <v>622</v>
      </c>
      <c r="K123" s="60">
        <v>43556</v>
      </c>
      <c r="L123" s="60">
        <v>43800</v>
      </c>
      <c r="M123" s="29" t="s">
        <v>226</v>
      </c>
      <c r="N123" s="29" t="s">
        <v>623</v>
      </c>
    </row>
    <row r="124" s="20" customFormat="1" ht="49.95" customHeight="1" spans="1:14">
      <c r="A124" s="29">
        <v>72</v>
      </c>
      <c r="B124" s="29" t="s">
        <v>624</v>
      </c>
      <c r="C124" s="29" t="s">
        <v>625</v>
      </c>
      <c r="D124" s="29" t="s">
        <v>56</v>
      </c>
      <c r="E124" s="29" t="s">
        <v>626</v>
      </c>
      <c r="F124" s="29" t="s">
        <v>262</v>
      </c>
      <c r="G124" s="29">
        <v>5</v>
      </c>
      <c r="H124" s="29" t="s">
        <v>32</v>
      </c>
      <c r="I124" s="29">
        <v>5</v>
      </c>
      <c r="J124" s="59" t="s">
        <v>627</v>
      </c>
      <c r="K124" s="60">
        <v>43556</v>
      </c>
      <c r="L124" s="60">
        <v>43800</v>
      </c>
      <c r="M124" s="29" t="s">
        <v>226</v>
      </c>
      <c r="N124" s="29" t="s">
        <v>628</v>
      </c>
    </row>
    <row r="125" s="20" customFormat="1" ht="49.95" customHeight="1" spans="1:14">
      <c r="A125" s="29">
        <v>73</v>
      </c>
      <c r="B125" s="29" t="s">
        <v>629</v>
      </c>
      <c r="C125" s="29" t="s">
        <v>630</v>
      </c>
      <c r="D125" s="29" t="s">
        <v>47</v>
      </c>
      <c r="E125" s="29" t="s">
        <v>631</v>
      </c>
      <c r="F125" s="29" t="s">
        <v>632</v>
      </c>
      <c r="G125" s="29">
        <v>18</v>
      </c>
      <c r="H125" s="29" t="s">
        <v>32</v>
      </c>
      <c r="I125" s="29">
        <v>18</v>
      </c>
      <c r="J125" s="59" t="s">
        <v>633</v>
      </c>
      <c r="K125" s="60">
        <v>43556</v>
      </c>
      <c r="L125" s="60">
        <v>43800</v>
      </c>
      <c r="M125" s="29" t="s">
        <v>226</v>
      </c>
      <c r="N125" s="29" t="s">
        <v>634</v>
      </c>
    </row>
    <row r="126" s="20" customFormat="1" ht="49.95" customHeight="1" spans="1:14">
      <c r="A126" s="29">
        <v>74</v>
      </c>
      <c r="B126" s="29" t="s">
        <v>635</v>
      </c>
      <c r="C126" s="29" t="s">
        <v>636</v>
      </c>
      <c r="D126" s="29" t="s">
        <v>51</v>
      </c>
      <c r="E126" s="29" t="s">
        <v>637</v>
      </c>
      <c r="F126" s="29" t="s">
        <v>638</v>
      </c>
      <c r="G126" s="29">
        <v>20</v>
      </c>
      <c r="H126" s="29" t="s">
        <v>32</v>
      </c>
      <c r="I126" s="29">
        <v>20</v>
      </c>
      <c r="J126" s="59" t="s">
        <v>639</v>
      </c>
      <c r="K126" s="60">
        <v>43556</v>
      </c>
      <c r="L126" s="60">
        <v>43800</v>
      </c>
      <c r="M126" s="29" t="s">
        <v>226</v>
      </c>
      <c r="N126" s="29" t="s">
        <v>640</v>
      </c>
    </row>
    <row r="127" s="20" customFormat="1" ht="49.95" customHeight="1" spans="1:14">
      <c r="A127" s="29">
        <v>75</v>
      </c>
      <c r="B127" s="29" t="s">
        <v>641</v>
      </c>
      <c r="C127" s="29" t="s">
        <v>642</v>
      </c>
      <c r="D127" s="29" t="s">
        <v>64</v>
      </c>
      <c r="E127" s="29" t="s">
        <v>643</v>
      </c>
      <c r="F127" s="29" t="s">
        <v>644</v>
      </c>
      <c r="G127" s="29">
        <v>20</v>
      </c>
      <c r="H127" s="29" t="s">
        <v>32</v>
      </c>
      <c r="I127" s="29">
        <v>20</v>
      </c>
      <c r="J127" s="59" t="s">
        <v>645</v>
      </c>
      <c r="K127" s="60">
        <v>43556</v>
      </c>
      <c r="L127" s="60">
        <v>43800</v>
      </c>
      <c r="M127" s="29" t="s">
        <v>226</v>
      </c>
      <c r="N127" s="29" t="s">
        <v>646</v>
      </c>
    </row>
    <row r="128" s="20" customFormat="1" ht="49.95" customHeight="1" spans="1:14">
      <c r="A128" s="29">
        <v>76</v>
      </c>
      <c r="B128" s="29" t="s">
        <v>647</v>
      </c>
      <c r="C128" s="29" t="s">
        <v>648</v>
      </c>
      <c r="D128" s="29" t="s">
        <v>72</v>
      </c>
      <c r="E128" s="29" t="s">
        <v>649</v>
      </c>
      <c r="F128" s="29" t="s">
        <v>121</v>
      </c>
      <c r="G128" s="29">
        <v>3</v>
      </c>
      <c r="H128" s="29" t="s">
        <v>32</v>
      </c>
      <c r="I128" s="29">
        <v>3</v>
      </c>
      <c r="J128" s="59" t="s">
        <v>650</v>
      </c>
      <c r="K128" s="60">
        <v>43556</v>
      </c>
      <c r="L128" s="60">
        <v>43800</v>
      </c>
      <c r="M128" s="29" t="s">
        <v>226</v>
      </c>
      <c r="N128" s="29" t="s">
        <v>651</v>
      </c>
    </row>
    <row r="129" s="20" customFormat="1" ht="49.95" customHeight="1" spans="1:14">
      <c r="A129" s="29">
        <v>77</v>
      </c>
      <c r="B129" s="29" t="s">
        <v>652</v>
      </c>
      <c r="C129" s="29" t="s">
        <v>653</v>
      </c>
      <c r="D129" s="29" t="s">
        <v>43</v>
      </c>
      <c r="E129" s="29" t="s">
        <v>654</v>
      </c>
      <c r="F129" s="29" t="s">
        <v>337</v>
      </c>
      <c r="G129" s="29">
        <v>5</v>
      </c>
      <c r="H129" s="29" t="s">
        <v>32</v>
      </c>
      <c r="I129" s="29">
        <v>5</v>
      </c>
      <c r="J129" s="59" t="s">
        <v>655</v>
      </c>
      <c r="K129" s="60">
        <v>43556</v>
      </c>
      <c r="L129" s="60">
        <v>43800</v>
      </c>
      <c r="M129" s="29" t="s">
        <v>226</v>
      </c>
      <c r="N129" s="29" t="s">
        <v>656</v>
      </c>
    </row>
    <row r="130" s="20" customFormat="1" ht="49.95" customHeight="1" spans="1:14">
      <c r="A130" s="29">
        <v>78</v>
      </c>
      <c r="B130" s="29" t="s">
        <v>657</v>
      </c>
      <c r="C130" s="29" t="s">
        <v>658</v>
      </c>
      <c r="D130" s="29" t="s">
        <v>76</v>
      </c>
      <c r="E130" s="29" t="s">
        <v>659</v>
      </c>
      <c r="F130" s="29" t="s">
        <v>370</v>
      </c>
      <c r="G130" s="29">
        <v>20</v>
      </c>
      <c r="H130" s="29" t="s">
        <v>32</v>
      </c>
      <c r="I130" s="29">
        <v>20</v>
      </c>
      <c r="J130" s="59" t="s">
        <v>660</v>
      </c>
      <c r="K130" s="60">
        <v>43556</v>
      </c>
      <c r="L130" s="60">
        <v>43800</v>
      </c>
      <c r="M130" s="29" t="s">
        <v>226</v>
      </c>
      <c r="N130" s="29" t="s">
        <v>661</v>
      </c>
    </row>
    <row r="131" s="20" customFormat="1" ht="49.95" customHeight="1" spans="1:14">
      <c r="A131" s="29">
        <v>79</v>
      </c>
      <c r="B131" s="29" t="s">
        <v>662</v>
      </c>
      <c r="C131" s="29" t="s">
        <v>663</v>
      </c>
      <c r="D131" s="29" t="s">
        <v>43</v>
      </c>
      <c r="E131" s="29" t="s">
        <v>664</v>
      </c>
      <c r="F131" s="29" t="s">
        <v>510</v>
      </c>
      <c r="G131" s="29">
        <v>6</v>
      </c>
      <c r="H131" s="29" t="s">
        <v>32</v>
      </c>
      <c r="I131" s="29">
        <v>6</v>
      </c>
      <c r="J131" s="59" t="s">
        <v>665</v>
      </c>
      <c r="K131" s="60">
        <v>43556</v>
      </c>
      <c r="L131" s="60">
        <v>43800</v>
      </c>
      <c r="M131" s="29" t="s">
        <v>226</v>
      </c>
      <c r="N131" s="29" t="s">
        <v>666</v>
      </c>
    </row>
    <row r="132" s="20" customFormat="1" ht="36" customHeight="1" spans="1:14">
      <c r="A132" s="29">
        <v>80</v>
      </c>
      <c r="B132" s="29" t="s">
        <v>667</v>
      </c>
      <c r="C132" s="29" t="s">
        <v>537</v>
      </c>
      <c r="D132" s="29" t="s">
        <v>72</v>
      </c>
      <c r="E132" s="29" t="s">
        <v>668</v>
      </c>
      <c r="F132" s="29" t="s">
        <v>669</v>
      </c>
      <c r="G132" s="29">
        <v>3</v>
      </c>
      <c r="H132" s="29" t="s">
        <v>32</v>
      </c>
      <c r="I132" s="29">
        <v>3</v>
      </c>
      <c r="J132" s="59" t="s">
        <v>670</v>
      </c>
      <c r="K132" s="60">
        <v>43556</v>
      </c>
      <c r="L132" s="60">
        <v>43800</v>
      </c>
      <c r="M132" s="29" t="s">
        <v>226</v>
      </c>
      <c r="N132" s="29" t="s">
        <v>671</v>
      </c>
    </row>
    <row r="133" s="20" customFormat="1" ht="39" customHeight="1" spans="1:14">
      <c r="A133" s="29">
        <v>81</v>
      </c>
      <c r="B133" s="29" t="s">
        <v>672</v>
      </c>
      <c r="C133" s="29" t="s">
        <v>673</v>
      </c>
      <c r="D133" s="29" t="s">
        <v>35</v>
      </c>
      <c r="E133" s="29" t="s">
        <v>674</v>
      </c>
      <c r="F133" s="29" t="s">
        <v>675</v>
      </c>
      <c r="G133" s="29">
        <v>3</v>
      </c>
      <c r="H133" s="29" t="s">
        <v>32</v>
      </c>
      <c r="I133" s="29">
        <v>3</v>
      </c>
      <c r="J133" s="59" t="s">
        <v>676</v>
      </c>
      <c r="K133" s="60">
        <v>43556</v>
      </c>
      <c r="L133" s="60">
        <v>43800</v>
      </c>
      <c r="M133" s="29" t="s">
        <v>226</v>
      </c>
      <c r="N133" s="29" t="s">
        <v>677</v>
      </c>
    </row>
    <row r="134" s="20" customFormat="1" ht="49.95" customHeight="1" spans="1:14">
      <c r="A134" s="29">
        <v>82</v>
      </c>
      <c r="B134" s="29" t="s">
        <v>678</v>
      </c>
      <c r="C134" s="29" t="s">
        <v>679</v>
      </c>
      <c r="D134" s="29" t="s">
        <v>56</v>
      </c>
      <c r="E134" s="29" t="s">
        <v>680</v>
      </c>
      <c r="F134" s="29" t="s">
        <v>681</v>
      </c>
      <c r="G134" s="29">
        <v>5</v>
      </c>
      <c r="H134" s="29" t="s">
        <v>32</v>
      </c>
      <c r="I134" s="29">
        <v>5</v>
      </c>
      <c r="J134" s="59" t="s">
        <v>682</v>
      </c>
      <c r="K134" s="60">
        <v>43556</v>
      </c>
      <c r="L134" s="60">
        <v>43800</v>
      </c>
      <c r="M134" s="29" t="s">
        <v>226</v>
      </c>
      <c r="N134" s="29" t="s">
        <v>683</v>
      </c>
    </row>
    <row r="135" s="20" customFormat="1" ht="49.95" customHeight="1" spans="1:14">
      <c r="A135" s="29">
        <v>83</v>
      </c>
      <c r="B135" s="29" t="s">
        <v>684</v>
      </c>
      <c r="C135" s="29" t="s">
        <v>685</v>
      </c>
      <c r="D135" s="29" t="s">
        <v>76</v>
      </c>
      <c r="E135" s="29" t="s">
        <v>686</v>
      </c>
      <c r="F135" s="29" t="s">
        <v>687</v>
      </c>
      <c r="G135" s="29">
        <v>5</v>
      </c>
      <c r="H135" s="29" t="s">
        <v>32</v>
      </c>
      <c r="I135" s="29">
        <v>5</v>
      </c>
      <c r="J135" s="59" t="s">
        <v>688</v>
      </c>
      <c r="K135" s="60">
        <v>43556</v>
      </c>
      <c r="L135" s="60">
        <v>43800</v>
      </c>
      <c r="M135" s="29" t="s">
        <v>226</v>
      </c>
      <c r="N135" s="29" t="s">
        <v>689</v>
      </c>
    </row>
    <row r="136" s="20" customFormat="1" ht="49.95" customHeight="1" spans="1:14">
      <c r="A136" s="29">
        <v>84</v>
      </c>
      <c r="B136" s="29" t="s">
        <v>690</v>
      </c>
      <c r="C136" s="29" t="s">
        <v>543</v>
      </c>
      <c r="D136" s="29" t="s">
        <v>64</v>
      </c>
      <c r="E136" s="29" t="s">
        <v>691</v>
      </c>
      <c r="F136" s="29" t="s">
        <v>274</v>
      </c>
      <c r="G136" s="29">
        <v>6</v>
      </c>
      <c r="H136" s="29" t="s">
        <v>32</v>
      </c>
      <c r="I136" s="29">
        <v>6</v>
      </c>
      <c r="J136" s="59" t="s">
        <v>692</v>
      </c>
      <c r="K136" s="60">
        <v>43556</v>
      </c>
      <c r="L136" s="60">
        <v>43800</v>
      </c>
      <c r="M136" s="29" t="s">
        <v>226</v>
      </c>
      <c r="N136" s="29" t="s">
        <v>693</v>
      </c>
    </row>
    <row r="137" s="20" customFormat="1" ht="49.95" customHeight="1" spans="1:14">
      <c r="A137" s="29">
        <v>85</v>
      </c>
      <c r="B137" s="29" t="s">
        <v>694</v>
      </c>
      <c r="C137" s="29" t="s">
        <v>695</v>
      </c>
      <c r="D137" s="29" t="s">
        <v>47</v>
      </c>
      <c r="E137" s="29" t="s">
        <v>696</v>
      </c>
      <c r="F137" s="29" t="s">
        <v>697</v>
      </c>
      <c r="G137" s="29">
        <v>3</v>
      </c>
      <c r="H137" s="29" t="s">
        <v>32</v>
      </c>
      <c r="I137" s="29">
        <v>3</v>
      </c>
      <c r="J137" s="59" t="s">
        <v>698</v>
      </c>
      <c r="K137" s="60">
        <v>43556</v>
      </c>
      <c r="L137" s="60">
        <v>43800</v>
      </c>
      <c r="M137" s="29" t="s">
        <v>226</v>
      </c>
      <c r="N137" s="29" t="s">
        <v>699</v>
      </c>
    </row>
    <row r="138" s="20" customFormat="1" ht="49.95" customHeight="1" spans="1:14">
      <c r="A138" s="29">
        <v>86</v>
      </c>
      <c r="B138" s="29" t="s">
        <v>700</v>
      </c>
      <c r="C138" s="29" t="s">
        <v>701</v>
      </c>
      <c r="D138" s="29" t="s">
        <v>56</v>
      </c>
      <c r="E138" s="29" t="s">
        <v>702</v>
      </c>
      <c r="F138" s="29" t="s">
        <v>681</v>
      </c>
      <c r="G138" s="29">
        <v>5</v>
      </c>
      <c r="H138" s="29" t="s">
        <v>32</v>
      </c>
      <c r="I138" s="29">
        <v>5</v>
      </c>
      <c r="J138" s="59" t="s">
        <v>703</v>
      </c>
      <c r="K138" s="60">
        <v>43556</v>
      </c>
      <c r="L138" s="60">
        <v>43800</v>
      </c>
      <c r="M138" s="29" t="s">
        <v>226</v>
      </c>
      <c r="N138" s="29" t="s">
        <v>704</v>
      </c>
    </row>
    <row r="139" s="20" customFormat="1" ht="49.95" customHeight="1" spans="1:14">
      <c r="A139" s="29">
        <v>87</v>
      </c>
      <c r="B139" s="29" t="s">
        <v>705</v>
      </c>
      <c r="C139" s="29" t="s">
        <v>706</v>
      </c>
      <c r="D139" s="29" t="s">
        <v>64</v>
      </c>
      <c r="E139" s="29" t="s">
        <v>181</v>
      </c>
      <c r="F139" s="29" t="s">
        <v>707</v>
      </c>
      <c r="G139" s="29">
        <v>4</v>
      </c>
      <c r="H139" s="29" t="s">
        <v>32</v>
      </c>
      <c r="I139" s="29">
        <v>4</v>
      </c>
      <c r="J139" s="59" t="s">
        <v>708</v>
      </c>
      <c r="K139" s="60">
        <v>43556</v>
      </c>
      <c r="L139" s="60">
        <v>43800</v>
      </c>
      <c r="M139" s="29" t="s">
        <v>226</v>
      </c>
      <c r="N139" s="29" t="s">
        <v>709</v>
      </c>
    </row>
    <row r="140" s="20" customFormat="1" ht="49.95" customHeight="1" spans="1:14">
      <c r="A140" s="29">
        <v>88</v>
      </c>
      <c r="B140" s="29" t="s">
        <v>710</v>
      </c>
      <c r="C140" s="29" t="s">
        <v>711</v>
      </c>
      <c r="D140" s="29" t="s">
        <v>35</v>
      </c>
      <c r="E140" s="29" t="s">
        <v>712</v>
      </c>
      <c r="F140" s="29" t="s">
        <v>482</v>
      </c>
      <c r="G140" s="29">
        <v>4</v>
      </c>
      <c r="H140" s="29" t="s">
        <v>32</v>
      </c>
      <c r="I140" s="29">
        <v>4</v>
      </c>
      <c r="J140" s="59" t="s">
        <v>713</v>
      </c>
      <c r="K140" s="60">
        <v>43556</v>
      </c>
      <c r="L140" s="60">
        <v>43800</v>
      </c>
      <c r="M140" s="29" t="s">
        <v>226</v>
      </c>
      <c r="N140" s="29" t="s">
        <v>714</v>
      </c>
    </row>
    <row r="141" s="20" customFormat="1" ht="49.95" customHeight="1" spans="1:14">
      <c r="A141" s="29">
        <v>89</v>
      </c>
      <c r="B141" s="29" t="s">
        <v>715</v>
      </c>
      <c r="C141" s="29" t="s">
        <v>716</v>
      </c>
      <c r="D141" s="29" t="s">
        <v>60</v>
      </c>
      <c r="E141" s="29" t="s">
        <v>717</v>
      </c>
      <c r="F141" s="29" t="s">
        <v>476</v>
      </c>
      <c r="G141" s="29">
        <v>5</v>
      </c>
      <c r="H141" s="29" t="s">
        <v>32</v>
      </c>
      <c r="I141" s="29">
        <v>5</v>
      </c>
      <c r="J141" s="59" t="s">
        <v>718</v>
      </c>
      <c r="K141" s="60">
        <v>43556</v>
      </c>
      <c r="L141" s="60">
        <v>43800</v>
      </c>
      <c r="M141" s="29" t="s">
        <v>226</v>
      </c>
      <c r="N141" s="29" t="s">
        <v>719</v>
      </c>
    </row>
    <row r="142" s="20" customFormat="1" ht="49.95" customHeight="1" spans="1:14">
      <c r="A142" s="29">
        <v>90</v>
      </c>
      <c r="B142" s="29" t="s">
        <v>720</v>
      </c>
      <c r="C142" s="29" t="s">
        <v>721</v>
      </c>
      <c r="D142" s="29" t="s">
        <v>72</v>
      </c>
      <c r="E142" s="29" t="s">
        <v>722</v>
      </c>
      <c r="F142" s="29" t="s">
        <v>510</v>
      </c>
      <c r="G142" s="29">
        <v>5</v>
      </c>
      <c r="H142" s="29" t="s">
        <v>32</v>
      </c>
      <c r="I142" s="29">
        <v>5</v>
      </c>
      <c r="J142" s="59" t="s">
        <v>723</v>
      </c>
      <c r="K142" s="60">
        <v>43556</v>
      </c>
      <c r="L142" s="60">
        <v>43800</v>
      </c>
      <c r="M142" s="29" t="s">
        <v>226</v>
      </c>
      <c r="N142" s="29" t="s">
        <v>724</v>
      </c>
    </row>
    <row r="143" s="20" customFormat="1" ht="49.95" customHeight="1" spans="1:14">
      <c r="A143" s="29">
        <v>91</v>
      </c>
      <c r="B143" s="29" t="s">
        <v>641</v>
      </c>
      <c r="C143" s="29" t="s">
        <v>725</v>
      </c>
      <c r="D143" s="29" t="s">
        <v>64</v>
      </c>
      <c r="E143" s="29" t="s">
        <v>726</v>
      </c>
      <c r="F143" s="29" t="s">
        <v>243</v>
      </c>
      <c r="G143" s="29">
        <v>5</v>
      </c>
      <c r="H143" s="29" t="s">
        <v>32</v>
      </c>
      <c r="I143" s="29">
        <v>5</v>
      </c>
      <c r="J143" s="59" t="s">
        <v>727</v>
      </c>
      <c r="K143" s="60">
        <v>43556</v>
      </c>
      <c r="L143" s="60">
        <v>43800</v>
      </c>
      <c r="M143" s="29" t="s">
        <v>226</v>
      </c>
      <c r="N143" s="29" t="s">
        <v>728</v>
      </c>
    </row>
    <row r="144" s="20" customFormat="1" ht="49.95" customHeight="1" spans="1:14">
      <c r="A144" s="29">
        <v>92</v>
      </c>
      <c r="B144" s="29" t="s">
        <v>542</v>
      </c>
      <c r="C144" s="29" t="s">
        <v>729</v>
      </c>
      <c r="D144" s="29" t="s">
        <v>72</v>
      </c>
      <c r="E144" s="29" t="s">
        <v>544</v>
      </c>
      <c r="F144" s="29" t="s">
        <v>730</v>
      </c>
      <c r="G144" s="29">
        <v>4</v>
      </c>
      <c r="H144" s="29" t="s">
        <v>32</v>
      </c>
      <c r="I144" s="29">
        <v>4</v>
      </c>
      <c r="J144" s="59" t="s">
        <v>731</v>
      </c>
      <c r="K144" s="60">
        <v>43556</v>
      </c>
      <c r="L144" s="60">
        <v>43800</v>
      </c>
      <c r="M144" s="29" t="s">
        <v>226</v>
      </c>
      <c r="N144" s="29" t="s">
        <v>732</v>
      </c>
    </row>
    <row r="145" s="20" customFormat="1" ht="49.95" customHeight="1" spans="1:14">
      <c r="A145" s="29">
        <v>93</v>
      </c>
      <c r="B145" s="29" t="s">
        <v>733</v>
      </c>
      <c r="C145" s="29" t="s">
        <v>734</v>
      </c>
      <c r="D145" s="29" t="s">
        <v>29</v>
      </c>
      <c r="E145" s="29" t="s">
        <v>735</v>
      </c>
      <c r="F145" s="29" t="s">
        <v>736</v>
      </c>
      <c r="G145" s="29">
        <v>8</v>
      </c>
      <c r="H145" s="29" t="s">
        <v>32</v>
      </c>
      <c r="I145" s="29">
        <v>8</v>
      </c>
      <c r="J145" s="59" t="s">
        <v>737</v>
      </c>
      <c r="K145" s="60">
        <v>43556</v>
      </c>
      <c r="L145" s="60">
        <v>43800</v>
      </c>
      <c r="M145" s="29" t="s">
        <v>226</v>
      </c>
      <c r="N145" s="29" t="s">
        <v>738</v>
      </c>
    </row>
    <row r="146" s="20" customFormat="1" ht="43" customHeight="1" spans="1:14">
      <c r="A146" s="29">
        <v>94</v>
      </c>
      <c r="B146" s="29" t="s">
        <v>739</v>
      </c>
      <c r="C146" s="29" t="s">
        <v>740</v>
      </c>
      <c r="D146" s="29" t="s">
        <v>76</v>
      </c>
      <c r="E146" s="29" t="s">
        <v>741</v>
      </c>
      <c r="F146" s="29" t="s">
        <v>742</v>
      </c>
      <c r="G146" s="29">
        <v>10</v>
      </c>
      <c r="H146" s="29" t="s">
        <v>32</v>
      </c>
      <c r="I146" s="29">
        <v>10</v>
      </c>
      <c r="J146" s="59" t="s">
        <v>743</v>
      </c>
      <c r="K146" s="60">
        <v>43556</v>
      </c>
      <c r="L146" s="60">
        <v>43800</v>
      </c>
      <c r="M146" s="29" t="s">
        <v>226</v>
      </c>
      <c r="N146" s="29" t="s">
        <v>744</v>
      </c>
    </row>
    <row r="147" s="20" customFormat="1" ht="49.95" customHeight="1" spans="1:14">
      <c r="A147" s="29">
        <v>95</v>
      </c>
      <c r="B147" s="29" t="s">
        <v>745</v>
      </c>
      <c r="C147" s="29" t="s">
        <v>746</v>
      </c>
      <c r="D147" s="29" t="s">
        <v>43</v>
      </c>
      <c r="E147" s="29" t="s">
        <v>747</v>
      </c>
      <c r="F147" s="29" t="s">
        <v>748</v>
      </c>
      <c r="G147" s="29">
        <v>3</v>
      </c>
      <c r="H147" s="29" t="s">
        <v>32</v>
      </c>
      <c r="I147" s="29">
        <v>3</v>
      </c>
      <c r="J147" s="59" t="s">
        <v>749</v>
      </c>
      <c r="K147" s="60">
        <v>43556</v>
      </c>
      <c r="L147" s="60">
        <v>43800</v>
      </c>
      <c r="M147" s="29" t="s">
        <v>226</v>
      </c>
      <c r="N147" s="29" t="s">
        <v>750</v>
      </c>
    </row>
    <row r="148" s="20" customFormat="1" ht="42" customHeight="1" spans="1:14">
      <c r="A148" s="29">
        <v>96</v>
      </c>
      <c r="B148" s="29" t="s">
        <v>751</v>
      </c>
      <c r="C148" s="29" t="s">
        <v>711</v>
      </c>
      <c r="D148" s="29" t="s">
        <v>29</v>
      </c>
      <c r="E148" s="29" t="s">
        <v>752</v>
      </c>
      <c r="F148" s="29" t="s">
        <v>262</v>
      </c>
      <c r="G148" s="29">
        <v>3</v>
      </c>
      <c r="H148" s="29" t="s">
        <v>32</v>
      </c>
      <c r="I148" s="29">
        <v>3</v>
      </c>
      <c r="J148" s="59" t="s">
        <v>753</v>
      </c>
      <c r="K148" s="60">
        <v>43556</v>
      </c>
      <c r="L148" s="60">
        <v>43800</v>
      </c>
      <c r="M148" s="29" t="s">
        <v>226</v>
      </c>
      <c r="N148" s="29" t="s">
        <v>754</v>
      </c>
    </row>
    <row r="149" s="20" customFormat="1" ht="42" customHeight="1" spans="1:14">
      <c r="A149" s="29">
        <v>97</v>
      </c>
      <c r="B149" s="29" t="s">
        <v>755</v>
      </c>
      <c r="C149" s="29" t="s">
        <v>756</v>
      </c>
      <c r="D149" s="29" t="s">
        <v>76</v>
      </c>
      <c r="E149" s="29" t="s">
        <v>418</v>
      </c>
      <c r="F149" s="29" t="s">
        <v>757</v>
      </c>
      <c r="G149" s="29">
        <v>3</v>
      </c>
      <c r="H149" s="29" t="s">
        <v>32</v>
      </c>
      <c r="I149" s="29">
        <v>3</v>
      </c>
      <c r="J149" s="59" t="s">
        <v>670</v>
      </c>
      <c r="K149" s="60">
        <v>43556</v>
      </c>
      <c r="L149" s="60">
        <v>43800</v>
      </c>
      <c r="M149" s="29" t="s">
        <v>226</v>
      </c>
      <c r="N149" s="29" t="s">
        <v>758</v>
      </c>
    </row>
    <row r="150" s="20" customFormat="1" ht="49.95" customHeight="1" spans="1:14">
      <c r="A150" s="29">
        <v>98</v>
      </c>
      <c r="B150" s="29" t="s">
        <v>551</v>
      </c>
      <c r="C150" s="29" t="s">
        <v>759</v>
      </c>
      <c r="D150" s="29" t="s">
        <v>39</v>
      </c>
      <c r="E150" s="29" t="s">
        <v>553</v>
      </c>
      <c r="F150" s="29" t="s">
        <v>274</v>
      </c>
      <c r="G150" s="29">
        <v>3</v>
      </c>
      <c r="H150" s="29" t="s">
        <v>32</v>
      </c>
      <c r="I150" s="29">
        <v>3</v>
      </c>
      <c r="J150" s="59" t="s">
        <v>760</v>
      </c>
      <c r="K150" s="60">
        <v>43556</v>
      </c>
      <c r="L150" s="60">
        <v>43800</v>
      </c>
      <c r="M150" s="29" t="s">
        <v>226</v>
      </c>
      <c r="N150" s="29" t="s">
        <v>761</v>
      </c>
    </row>
    <row r="151" s="20" customFormat="1" ht="49.95" customHeight="1" spans="1:14">
      <c r="A151" s="29">
        <v>99</v>
      </c>
      <c r="B151" s="29" t="s">
        <v>762</v>
      </c>
      <c r="C151" s="29" t="s">
        <v>763</v>
      </c>
      <c r="D151" s="29" t="s">
        <v>51</v>
      </c>
      <c r="E151" s="29" t="s">
        <v>637</v>
      </c>
      <c r="F151" s="29" t="s">
        <v>764</v>
      </c>
      <c r="G151" s="29">
        <v>3</v>
      </c>
      <c r="H151" s="29" t="s">
        <v>32</v>
      </c>
      <c r="I151" s="29">
        <v>3</v>
      </c>
      <c r="J151" s="59" t="s">
        <v>765</v>
      </c>
      <c r="K151" s="60">
        <v>43556</v>
      </c>
      <c r="L151" s="60">
        <v>43800</v>
      </c>
      <c r="M151" s="29" t="s">
        <v>226</v>
      </c>
      <c r="N151" s="29" t="s">
        <v>766</v>
      </c>
    </row>
    <row r="152" s="20" customFormat="1" ht="47" customHeight="1" spans="1:14">
      <c r="A152" s="29">
        <v>100</v>
      </c>
      <c r="B152" s="29" t="s">
        <v>767</v>
      </c>
      <c r="C152" s="29" t="s">
        <v>768</v>
      </c>
      <c r="D152" s="29" t="s">
        <v>68</v>
      </c>
      <c r="E152" s="29" t="s">
        <v>769</v>
      </c>
      <c r="F152" s="29" t="s">
        <v>770</v>
      </c>
      <c r="G152" s="29">
        <v>3</v>
      </c>
      <c r="H152" s="29" t="s">
        <v>32</v>
      </c>
      <c r="I152" s="29">
        <v>3</v>
      </c>
      <c r="J152" s="59" t="s">
        <v>771</v>
      </c>
      <c r="K152" s="60">
        <v>43556</v>
      </c>
      <c r="L152" s="60">
        <v>43800</v>
      </c>
      <c r="M152" s="29" t="s">
        <v>226</v>
      </c>
      <c r="N152" s="29" t="s">
        <v>772</v>
      </c>
    </row>
    <row r="153" s="20" customFormat="1" ht="48" customHeight="1" spans="1:14">
      <c r="A153" s="29">
        <v>101</v>
      </c>
      <c r="B153" s="29" t="s">
        <v>773</v>
      </c>
      <c r="C153" s="29" t="s">
        <v>774</v>
      </c>
      <c r="D153" s="29" t="s">
        <v>76</v>
      </c>
      <c r="E153" s="29" t="s">
        <v>150</v>
      </c>
      <c r="F153" s="29" t="s">
        <v>256</v>
      </c>
      <c r="G153" s="29">
        <v>3</v>
      </c>
      <c r="H153" s="29" t="s">
        <v>32</v>
      </c>
      <c r="I153" s="29">
        <v>3</v>
      </c>
      <c r="J153" s="59" t="s">
        <v>775</v>
      </c>
      <c r="K153" s="60">
        <v>43556</v>
      </c>
      <c r="L153" s="60">
        <v>43800</v>
      </c>
      <c r="M153" s="29" t="s">
        <v>226</v>
      </c>
      <c r="N153" s="29" t="s">
        <v>776</v>
      </c>
    </row>
    <row r="154" s="20" customFormat="1" ht="55" customHeight="1" spans="1:14">
      <c r="A154" s="29">
        <v>102</v>
      </c>
      <c r="B154" s="71" t="s">
        <v>777</v>
      </c>
      <c r="C154" s="29" t="s">
        <v>778</v>
      </c>
      <c r="D154" s="29" t="s">
        <v>29</v>
      </c>
      <c r="E154" s="72" t="s">
        <v>779</v>
      </c>
      <c r="F154" s="29" t="s">
        <v>780</v>
      </c>
      <c r="G154" s="29">
        <v>5</v>
      </c>
      <c r="H154" s="29" t="s">
        <v>32</v>
      </c>
      <c r="I154" s="29">
        <v>5</v>
      </c>
      <c r="J154" s="59" t="s">
        <v>781</v>
      </c>
      <c r="K154" s="60">
        <v>43556</v>
      </c>
      <c r="L154" s="60">
        <v>43800</v>
      </c>
      <c r="M154" s="29" t="s">
        <v>226</v>
      </c>
      <c r="N154" s="29" t="s">
        <v>782</v>
      </c>
    </row>
    <row r="155" s="20" customFormat="1" ht="49.95" customHeight="1" spans="1:14">
      <c r="A155" s="29">
        <v>103</v>
      </c>
      <c r="B155" s="29" t="s">
        <v>783</v>
      </c>
      <c r="C155" s="29" t="s">
        <v>784</v>
      </c>
      <c r="D155" s="29" t="s">
        <v>72</v>
      </c>
      <c r="E155" s="29" t="s">
        <v>785</v>
      </c>
      <c r="F155" s="29" t="s">
        <v>786</v>
      </c>
      <c r="G155" s="29">
        <v>5</v>
      </c>
      <c r="H155" s="29" t="s">
        <v>32</v>
      </c>
      <c r="I155" s="29">
        <v>5</v>
      </c>
      <c r="J155" s="59" t="s">
        <v>787</v>
      </c>
      <c r="K155" s="60">
        <v>43556</v>
      </c>
      <c r="L155" s="60">
        <v>43800</v>
      </c>
      <c r="M155" s="29" t="s">
        <v>226</v>
      </c>
      <c r="N155" s="29" t="s">
        <v>788</v>
      </c>
    </row>
    <row r="156" s="20" customFormat="1" ht="66" customHeight="1" spans="1:14">
      <c r="A156" s="29">
        <v>104</v>
      </c>
      <c r="B156" s="29" t="s">
        <v>789</v>
      </c>
      <c r="C156" s="29" t="s">
        <v>790</v>
      </c>
      <c r="D156" s="29" t="s">
        <v>64</v>
      </c>
      <c r="E156" s="29" t="s">
        <v>791</v>
      </c>
      <c r="F156" s="29" t="s">
        <v>792</v>
      </c>
      <c r="G156" s="29">
        <v>3</v>
      </c>
      <c r="H156" s="29" t="s">
        <v>32</v>
      </c>
      <c r="I156" s="29">
        <v>3</v>
      </c>
      <c r="J156" s="59" t="s">
        <v>793</v>
      </c>
      <c r="K156" s="60">
        <v>43556</v>
      </c>
      <c r="L156" s="60">
        <v>43800</v>
      </c>
      <c r="M156" s="29" t="s">
        <v>226</v>
      </c>
      <c r="N156" s="29" t="s">
        <v>794</v>
      </c>
    </row>
    <row r="157" s="20" customFormat="1" ht="66" customHeight="1" spans="1:14">
      <c r="A157" s="29">
        <v>105</v>
      </c>
      <c r="B157" s="29" t="s">
        <v>795</v>
      </c>
      <c r="C157" s="29" t="s">
        <v>796</v>
      </c>
      <c r="D157" s="29" t="s">
        <v>76</v>
      </c>
      <c r="E157" s="29" t="s">
        <v>347</v>
      </c>
      <c r="F157" s="29" t="s">
        <v>262</v>
      </c>
      <c r="G157" s="29">
        <v>4</v>
      </c>
      <c r="H157" s="29" t="s">
        <v>32</v>
      </c>
      <c r="I157" s="29">
        <v>4</v>
      </c>
      <c r="J157" s="59" t="s">
        <v>797</v>
      </c>
      <c r="K157" s="60">
        <v>43556</v>
      </c>
      <c r="L157" s="60">
        <v>43800</v>
      </c>
      <c r="M157" s="29" t="s">
        <v>226</v>
      </c>
      <c r="N157" s="29" t="s">
        <v>798</v>
      </c>
    </row>
    <row r="158" s="20" customFormat="1" ht="66" customHeight="1" spans="1:14">
      <c r="A158" s="29">
        <v>106</v>
      </c>
      <c r="B158" s="29" t="s">
        <v>799</v>
      </c>
      <c r="C158" s="29" t="s">
        <v>800</v>
      </c>
      <c r="D158" s="29" t="s">
        <v>29</v>
      </c>
      <c r="E158" s="29" t="s">
        <v>801</v>
      </c>
      <c r="F158" s="29" t="s">
        <v>262</v>
      </c>
      <c r="G158" s="29">
        <v>4</v>
      </c>
      <c r="H158" s="29" t="s">
        <v>32</v>
      </c>
      <c r="I158" s="29">
        <v>4</v>
      </c>
      <c r="J158" s="59" t="s">
        <v>802</v>
      </c>
      <c r="K158" s="60">
        <v>43556</v>
      </c>
      <c r="L158" s="60">
        <v>43800</v>
      </c>
      <c r="M158" s="29" t="s">
        <v>226</v>
      </c>
      <c r="N158" s="29" t="s">
        <v>803</v>
      </c>
    </row>
    <row r="159" s="20" customFormat="1" ht="70.05" customHeight="1" spans="1:14">
      <c r="A159" s="50" t="s">
        <v>804</v>
      </c>
      <c r="B159" s="51" t="s">
        <v>805</v>
      </c>
      <c r="C159" s="51" t="s">
        <v>90</v>
      </c>
      <c r="D159" s="51"/>
      <c r="E159" s="51"/>
      <c r="F159" s="51"/>
      <c r="G159" s="47"/>
      <c r="H159" s="47"/>
      <c r="I159" s="47"/>
      <c r="J159" s="69"/>
      <c r="K159" s="58"/>
      <c r="L159" s="58"/>
      <c r="M159" s="30"/>
      <c r="N159" s="51">
        <v>1179</v>
      </c>
    </row>
    <row r="160" s="20" customFormat="1" ht="66" customHeight="1" spans="1:14">
      <c r="A160" s="29">
        <v>1</v>
      </c>
      <c r="B160" s="29" t="s">
        <v>806</v>
      </c>
      <c r="C160" s="29" t="s">
        <v>807</v>
      </c>
      <c r="D160" s="29" t="s">
        <v>43</v>
      </c>
      <c r="E160" s="29" t="s">
        <v>808</v>
      </c>
      <c r="F160" s="29" t="s">
        <v>809</v>
      </c>
      <c r="G160" s="29">
        <v>30</v>
      </c>
      <c r="H160" s="73" t="s">
        <v>32</v>
      </c>
      <c r="I160" s="29">
        <v>30</v>
      </c>
      <c r="J160" s="59" t="s">
        <v>810</v>
      </c>
      <c r="K160" s="60">
        <v>43556</v>
      </c>
      <c r="L160" s="60">
        <v>43800</v>
      </c>
      <c r="M160" s="47" t="s">
        <v>98</v>
      </c>
      <c r="N160" s="47" t="s">
        <v>98</v>
      </c>
    </row>
    <row r="161" s="20" customFormat="1" ht="69" customHeight="1" spans="1:14">
      <c r="A161" s="29">
        <v>2</v>
      </c>
      <c r="B161" s="29" t="s">
        <v>811</v>
      </c>
      <c r="C161" s="29" t="s">
        <v>812</v>
      </c>
      <c r="D161" s="29" t="s">
        <v>813</v>
      </c>
      <c r="E161" s="29" t="s">
        <v>814</v>
      </c>
      <c r="F161" s="29" t="s">
        <v>815</v>
      </c>
      <c r="G161" s="29">
        <v>20</v>
      </c>
      <c r="H161" s="73" t="s">
        <v>32</v>
      </c>
      <c r="I161" s="29">
        <v>20</v>
      </c>
      <c r="J161" s="59" t="s">
        <v>816</v>
      </c>
      <c r="K161" s="60">
        <v>43556</v>
      </c>
      <c r="L161" s="60">
        <v>43800</v>
      </c>
      <c r="M161" s="47" t="s">
        <v>98</v>
      </c>
      <c r="N161" s="47" t="s">
        <v>98</v>
      </c>
    </row>
    <row r="162" s="20" customFormat="1" ht="54" customHeight="1" spans="1:14">
      <c r="A162" s="29">
        <v>3</v>
      </c>
      <c r="B162" s="29" t="s">
        <v>817</v>
      </c>
      <c r="C162" s="29" t="s">
        <v>818</v>
      </c>
      <c r="D162" s="29" t="s">
        <v>39</v>
      </c>
      <c r="E162" s="29" t="s">
        <v>819</v>
      </c>
      <c r="F162" s="29" t="s">
        <v>820</v>
      </c>
      <c r="G162" s="29">
        <v>10</v>
      </c>
      <c r="H162" s="73" t="s">
        <v>32</v>
      </c>
      <c r="I162" s="29">
        <v>10</v>
      </c>
      <c r="J162" s="59" t="s">
        <v>821</v>
      </c>
      <c r="K162" s="60">
        <v>43556</v>
      </c>
      <c r="L162" s="60">
        <v>43800</v>
      </c>
      <c r="M162" s="47" t="s">
        <v>98</v>
      </c>
      <c r="N162" s="47" t="s">
        <v>98</v>
      </c>
    </row>
    <row r="163" s="20" customFormat="1" ht="63" customHeight="1" spans="1:14">
      <c r="A163" s="29">
        <v>4</v>
      </c>
      <c r="B163" s="29" t="s">
        <v>822</v>
      </c>
      <c r="C163" s="29" t="s">
        <v>823</v>
      </c>
      <c r="D163" s="29" t="s">
        <v>56</v>
      </c>
      <c r="E163" s="29" t="s">
        <v>824</v>
      </c>
      <c r="F163" s="29" t="s">
        <v>825</v>
      </c>
      <c r="G163" s="29">
        <v>40</v>
      </c>
      <c r="H163" s="47" t="s">
        <v>32</v>
      </c>
      <c r="I163" s="29">
        <v>40</v>
      </c>
      <c r="J163" s="59" t="s">
        <v>826</v>
      </c>
      <c r="K163" s="60">
        <v>43556</v>
      </c>
      <c r="L163" s="60">
        <v>43800</v>
      </c>
      <c r="M163" s="47" t="s">
        <v>98</v>
      </c>
      <c r="N163" s="47" t="s">
        <v>98</v>
      </c>
    </row>
    <row r="164" s="20" customFormat="1" ht="73" customHeight="1" spans="1:14">
      <c r="A164" s="29">
        <v>5</v>
      </c>
      <c r="B164" s="29" t="s">
        <v>827</v>
      </c>
      <c r="C164" s="29" t="s">
        <v>828</v>
      </c>
      <c r="D164" s="29" t="s">
        <v>76</v>
      </c>
      <c r="E164" s="29" t="s">
        <v>829</v>
      </c>
      <c r="F164" s="29" t="s">
        <v>830</v>
      </c>
      <c r="G164" s="29">
        <v>50</v>
      </c>
      <c r="H164" s="47" t="s">
        <v>32</v>
      </c>
      <c r="I164" s="29">
        <v>50</v>
      </c>
      <c r="J164" s="59" t="s">
        <v>831</v>
      </c>
      <c r="K164" s="60">
        <v>43556</v>
      </c>
      <c r="L164" s="60">
        <v>43800</v>
      </c>
      <c r="M164" s="29" t="s">
        <v>98</v>
      </c>
      <c r="N164" s="29" t="s">
        <v>98</v>
      </c>
    </row>
    <row r="165" s="20" customFormat="1" ht="79.05" customHeight="1" spans="1:14">
      <c r="A165" s="29">
        <v>6</v>
      </c>
      <c r="B165" s="29" t="s">
        <v>832</v>
      </c>
      <c r="C165" s="29" t="s">
        <v>833</v>
      </c>
      <c r="D165" s="29" t="s">
        <v>56</v>
      </c>
      <c r="E165" s="29" t="s">
        <v>834</v>
      </c>
      <c r="F165" s="29" t="s">
        <v>835</v>
      </c>
      <c r="G165" s="29">
        <v>99</v>
      </c>
      <c r="H165" s="47" t="s">
        <v>32</v>
      </c>
      <c r="I165" s="29">
        <v>99</v>
      </c>
      <c r="J165" s="59" t="s">
        <v>836</v>
      </c>
      <c r="K165" s="60">
        <v>43556</v>
      </c>
      <c r="L165" s="60">
        <v>43800</v>
      </c>
      <c r="M165" s="29" t="s">
        <v>98</v>
      </c>
      <c r="N165" s="29" t="s">
        <v>98</v>
      </c>
    </row>
    <row r="166" s="20" customFormat="1" ht="54" customHeight="1" spans="1:14">
      <c r="A166" s="29">
        <v>7</v>
      </c>
      <c r="B166" s="29" t="s">
        <v>837</v>
      </c>
      <c r="C166" s="29" t="s">
        <v>838</v>
      </c>
      <c r="D166" s="29" t="s">
        <v>39</v>
      </c>
      <c r="E166" s="29" t="s">
        <v>819</v>
      </c>
      <c r="F166" s="29" t="s">
        <v>839</v>
      </c>
      <c r="G166" s="29">
        <v>16</v>
      </c>
      <c r="H166" s="47" t="s">
        <v>32</v>
      </c>
      <c r="I166" s="29">
        <v>16</v>
      </c>
      <c r="J166" s="59" t="s">
        <v>840</v>
      </c>
      <c r="K166" s="60">
        <v>43556</v>
      </c>
      <c r="L166" s="60">
        <v>43800</v>
      </c>
      <c r="M166" s="29" t="s">
        <v>98</v>
      </c>
      <c r="N166" s="29" t="s">
        <v>98</v>
      </c>
    </row>
    <row r="167" s="20" customFormat="1" ht="51" customHeight="1" spans="1:14">
      <c r="A167" s="29">
        <v>8</v>
      </c>
      <c r="B167" s="29" t="s">
        <v>841</v>
      </c>
      <c r="C167" s="29" t="s">
        <v>842</v>
      </c>
      <c r="D167" s="29" t="s">
        <v>35</v>
      </c>
      <c r="E167" s="29" t="s">
        <v>674</v>
      </c>
      <c r="F167" s="29" t="s">
        <v>839</v>
      </c>
      <c r="G167" s="29">
        <v>20</v>
      </c>
      <c r="H167" s="47" t="s">
        <v>32</v>
      </c>
      <c r="I167" s="29">
        <v>20</v>
      </c>
      <c r="J167" s="59" t="s">
        <v>843</v>
      </c>
      <c r="K167" s="60">
        <v>43556</v>
      </c>
      <c r="L167" s="60">
        <v>43800</v>
      </c>
      <c r="M167" s="29" t="s">
        <v>98</v>
      </c>
      <c r="N167" s="29" t="s">
        <v>98</v>
      </c>
    </row>
    <row r="168" s="20" customFormat="1" ht="48" spans="1:14">
      <c r="A168" s="29">
        <v>9</v>
      </c>
      <c r="B168" s="29" t="s">
        <v>844</v>
      </c>
      <c r="C168" s="29" t="s">
        <v>845</v>
      </c>
      <c r="D168" s="29" t="s">
        <v>51</v>
      </c>
      <c r="E168" s="29" t="s">
        <v>846</v>
      </c>
      <c r="F168" s="29" t="s">
        <v>847</v>
      </c>
      <c r="G168" s="29">
        <v>15</v>
      </c>
      <c r="H168" s="47" t="s">
        <v>32</v>
      </c>
      <c r="I168" s="29">
        <v>15</v>
      </c>
      <c r="J168" s="59" t="s">
        <v>848</v>
      </c>
      <c r="K168" s="60">
        <v>43556</v>
      </c>
      <c r="L168" s="60">
        <v>43800</v>
      </c>
      <c r="M168" s="29" t="s">
        <v>98</v>
      </c>
      <c r="N168" s="29" t="s">
        <v>98</v>
      </c>
    </row>
    <row r="169" s="20" customFormat="1" ht="48" spans="1:14">
      <c r="A169" s="29">
        <v>10</v>
      </c>
      <c r="B169" s="29" t="s">
        <v>849</v>
      </c>
      <c r="C169" s="29" t="s">
        <v>850</v>
      </c>
      <c r="D169" s="29" t="s">
        <v>64</v>
      </c>
      <c r="E169" s="29" t="s">
        <v>643</v>
      </c>
      <c r="F169" s="29" t="s">
        <v>851</v>
      </c>
      <c r="G169" s="29">
        <v>25</v>
      </c>
      <c r="H169" s="47" t="s">
        <v>32</v>
      </c>
      <c r="I169" s="29">
        <v>25</v>
      </c>
      <c r="J169" s="59" t="s">
        <v>852</v>
      </c>
      <c r="K169" s="60">
        <v>43556</v>
      </c>
      <c r="L169" s="60">
        <v>43800</v>
      </c>
      <c r="M169" s="29" t="s">
        <v>98</v>
      </c>
      <c r="N169" s="29" t="s">
        <v>98</v>
      </c>
    </row>
    <row r="170" s="20" customFormat="1" ht="55.05" customHeight="1" spans="1:14">
      <c r="A170" s="29">
        <v>11</v>
      </c>
      <c r="B170" s="29" t="s">
        <v>853</v>
      </c>
      <c r="C170" s="29" t="s">
        <v>854</v>
      </c>
      <c r="D170" s="29" t="s">
        <v>76</v>
      </c>
      <c r="E170" s="29" t="s">
        <v>855</v>
      </c>
      <c r="F170" s="29" t="s">
        <v>856</v>
      </c>
      <c r="G170" s="29">
        <v>30</v>
      </c>
      <c r="H170" s="47" t="s">
        <v>32</v>
      </c>
      <c r="I170" s="29">
        <v>30</v>
      </c>
      <c r="J170" s="59" t="s">
        <v>857</v>
      </c>
      <c r="K170" s="60">
        <v>43556</v>
      </c>
      <c r="L170" s="60">
        <v>43800</v>
      </c>
      <c r="M170" s="29" t="s">
        <v>98</v>
      </c>
      <c r="N170" s="29" t="s">
        <v>98</v>
      </c>
    </row>
    <row r="171" s="20" customFormat="1" ht="40.95" customHeight="1" spans="1:14">
      <c r="A171" s="29">
        <v>12</v>
      </c>
      <c r="B171" s="29" t="s">
        <v>858</v>
      </c>
      <c r="C171" s="29" t="s">
        <v>859</v>
      </c>
      <c r="D171" s="29" t="s">
        <v>76</v>
      </c>
      <c r="E171" s="29" t="s">
        <v>860</v>
      </c>
      <c r="F171" s="29" t="s">
        <v>861</v>
      </c>
      <c r="G171" s="29">
        <v>7</v>
      </c>
      <c r="H171" s="47" t="s">
        <v>32</v>
      </c>
      <c r="I171" s="29">
        <v>7</v>
      </c>
      <c r="J171" s="59" t="s">
        <v>862</v>
      </c>
      <c r="K171" s="60">
        <v>43556</v>
      </c>
      <c r="L171" s="60">
        <v>43800</v>
      </c>
      <c r="M171" s="29" t="s">
        <v>98</v>
      </c>
      <c r="N171" s="29" t="s">
        <v>98</v>
      </c>
    </row>
    <row r="172" s="20" customFormat="1" ht="42" customHeight="1" spans="1:14">
      <c r="A172" s="29">
        <v>13</v>
      </c>
      <c r="B172" s="29" t="s">
        <v>863</v>
      </c>
      <c r="C172" s="29" t="s">
        <v>864</v>
      </c>
      <c r="D172" s="29" t="s">
        <v>76</v>
      </c>
      <c r="E172" s="29" t="s">
        <v>865</v>
      </c>
      <c r="F172" s="29" t="s">
        <v>866</v>
      </c>
      <c r="G172" s="29">
        <v>25</v>
      </c>
      <c r="H172" s="47" t="s">
        <v>32</v>
      </c>
      <c r="I172" s="29">
        <v>25</v>
      </c>
      <c r="J172" s="59" t="s">
        <v>867</v>
      </c>
      <c r="K172" s="60">
        <v>43556</v>
      </c>
      <c r="L172" s="60">
        <v>43800</v>
      </c>
      <c r="M172" s="29" t="s">
        <v>98</v>
      </c>
      <c r="N172" s="29" t="s">
        <v>98</v>
      </c>
    </row>
    <row r="173" s="20" customFormat="1" ht="48" customHeight="1" spans="1:14">
      <c r="A173" s="29">
        <v>14</v>
      </c>
      <c r="B173" s="29" t="s">
        <v>868</v>
      </c>
      <c r="C173" s="29" t="s">
        <v>869</v>
      </c>
      <c r="D173" s="29" t="s">
        <v>76</v>
      </c>
      <c r="E173" s="29" t="s">
        <v>829</v>
      </c>
      <c r="F173" s="29" t="s">
        <v>870</v>
      </c>
      <c r="G173" s="29">
        <v>10</v>
      </c>
      <c r="H173" s="47" t="s">
        <v>32</v>
      </c>
      <c r="I173" s="29">
        <v>10</v>
      </c>
      <c r="J173" s="59" t="s">
        <v>871</v>
      </c>
      <c r="K173" s="60">
        <v>43556</v>
      </c>
      <c r="L173" s="60">
        <v>43800</v>
      </c>
      <c r="M173" s="29" t="s">
        <v>98</v>
      </c>
      <c r="N173" s="29" t="s">
        <v>98</v>
      </c>
    </row>
    <row r="174" s="20" customFormat="1" ht="37.95" customHeight="1" spans="1:14">
      <c r="A174" s="29">
        <v>15</v>
      </c>
      <c r="B174" s="29" t="s">
        <v>872</v>
      </c>
      <c r="C174" s="29" t="s">
        <v>873</v>
      </c>
      <c r="D174" s="29" t="s">
        <v>64</v>
      </c>
      <c r="E174" s="29" t="s">
        <v>874</v>
      </c>
      <c r="F174" s="29" t="s">
        <v>875</v>
      </c>
      <c r="G174" s="29">
        <v>15</v>
      </c>
      <c r="H174" s="47" t="s">
        <v>32</v>
      </c>
      <c r="I174" s="29">
        <v>15</v>
      </c>
      <c r="J174" s="59" t="s">
        <v>876</v>
      </c>
      <c r="K174" s="60">
        <v>43556</v>
      </c>
      <c r="L174" s="60">
        <v>43800</v>
      </c>
      <c r="M174" s="29" t="s">
        <v>98</v>
      </c>
      <c r="N174" s="29" t="s">
        <v>98</v>
      </c>
    </row>
    <row r="175" s="20" customFormat="1" ht="52.05" customHeight="1" spans="1:14">
      <c r="A175" s="29">
        <v>16</v>
      </c>
      <c r="B175" s="29" t="s">
        <v>877</v>
      </c>
      <c r="C175" s="29" t="s">
        <v>878</v>
      </c>
      <c r="D175" s="29" t="s">
        <v>64</v>
      </c>
      <c r="E175" s="29" t="s">
        <v>879</v>
      </c>
      <c r="F175" s="29" t="s">
        <v>880</v>
      </c>
      <c r="G175" s="29">
        <v>12</v>
      </c>
      <c r="H175" s="47" t="s">
        <v>32</v>
      </c>
      <c r="I175" s="29">
        <v>12</v>
      </c>
      <c r="J175" s="59" t="s">
        <v>881</v>
      </c>
      <c r="K175" s="60">
        <v>43556</v>
      </c>
      <c r="L175" s="60">
        <v>43800</v>
      </c>
      <c r="M175" s="29" t="s">
        <v>98</v>
      </c>
      <c r="N175" s="29" t="s">
        <v>98</v>
      </c>
    </row>
    <row r="176" s="20" customFormat="1" ht="46.95" customHeight="1" spans="1:14">
      <c r="A176" s="29">
        <v>17</v>
      </c>
      <c r="B176" s="29" t="s">
        <v>882</v>
      </c>
      <c r="C176" s="29" t="s">
        <v>883</v>
      </c>
      <c r="D176" s="29" t="s">
        <v>76</v>
      </c>
      <c r="E176" s="29" t="s">
        <v>884</v>
      </c>
      <c r="F176" s="29" t="s">
        <v>885</v>
      </c>
      <c r="G176" s="29">
        <v>15</v>
      </c>
      <c r="H176" s="47" t="s">
        <v>32</v>
      </c>
      <c r="I176" s="29">
        <v>15</v>
      </c>
      <c r="J176" s="59" t="s">
        <v>886</v>
      </c>
      <c r="K176" s="60">
        <v>43556</v>
      </c>
      <c r="L176" s="60">
        <v>43800</v>
      </c>
      <c r="M176" s="29" t="s">
        <v>98</v>
      </c>
      <c r="N176" s="29" t="s">
        <v>98</v>
      </c>
    </row>
    <row r="177" s="20" customFormat="1" ht="36" spans="1:14">
      <c r="A177" s="29">
        <v>18</v>
      </c>
      <c r="B177" s="29" t="s">
        <v>887</v>
      </c>
      <c r="C177" s="29" t="s">
        <v>888</v>
      </c>
      <c r="D177" s="29" t="s">
        <v>64</v>
      </c>
      <c r="E177" s="29" t="s">
        <v>889</v>
      </c>
      <c r="F177" s="29" t="s">
        <v>890</v>
      </c>
      <c r="G177" s="29">
        <v>14</v>
      </c>
      <c r="H177" s="47" t="s">
        <v>32</v>
      </c>
      <c r="I177" s="29">
        <v>14</v>
      </c>
      <c r="J177" s="59" t="s">
        <v>891</v>
      </c>
      <c r="K177" s="60">
        <v>43556</v>
      </c>
      <c r="L177" s="60">
        <v>43800</v>
      </c>
      <c r="M177" s="29" t="s">
        <v>98</v>
      </c>
      <c r="N177" s="29" t="s">
        <v>98</v>
      </c>
    </row>
    <row r="178" s="20" customFormat="1" ht="60" customHeight="1" spans="1:14">
      <c r="A178" s="29">
        <v>19</v>
      </c>
      <c r="B178" s="29" t="s">
        <v>892</v>
      </c>
      <c r="C178" s="29" t="s">
        <v>893</v>
      </c>
      <c r="D178" s="29" t="s">
        <v>43</v>
      </c>
      <c r="E178" s="29" t="s">
        <v>894</v>
      </c>
      <c r="F178" s="29" t="s">
        <v>895</v>
      </c>
      <c r="G178" s="29">
        <v>7</v>
      </c>
      <c r="H178" s="47" t="s">
        <v>32</v>
      </c>
      <c r="I178" s="29">
        <v>7</v>
      </c>
      <c r="J178" s="59" t="s">
        <v>896</v>
      </c>
      <c r="K178" s="60">
        <v>43556</v>
      </c>
      <c r="L178" s="60">
        <v>43800</v>
      </c>
      <c r="M178" s="29" t="s">
        <v>98</v>
      </c>
      <c r="N178" s="29" t="s">
        <v>98</v>
      </c>
    </row>
    <row r="179" s="20" customFormat="1" ht="42" customHeight="1" spans="1:14">
      <c r="A179" s="29">
        <v>20</v>
      </c>
      <c r="B179" s="29" t="s">
        <v>897</v>
      </c>
      <c r="C179" s="29" t="s">
        <v>898</v>
      </c>
      <c r="D179" s="29" t="s">
        <v>43</v>
      </c>
      <c r="E179" s="29" t="s">
        <v>424</v>
      </c>
      <c r="F179" s="29" t="s">
        <v>899</v>
      </c>
      <c r="G179" s="29">
        <v>14</v>
      </c>
      <c r="H179" s="47" t="s">
        <v>32</v>
      </c>
      <c r="I179" s="29">
        <v>14</v>
      </c>
      <c r="J179" s="59" t="s">
        <v>900</v>
      </c>
      <c r="K179" s="60">
        <v>43556</v>
      </c>
      <c r="L179" s="60">
        <v>43800</v>
      </c>
      <c r="M179" s="29" t="s">
        <v>98</v>
      </c>
      <c r="N179" s="29" t="s">
        <v>98</v>
      </c>
    </row>
    <row r="180" s="20" customFormat="1" ht="57" customHeight="1" spans="1:14">
      <c r="A180" s="29">
        <v>21</v>
      </c>
      <c r="B180" s="29" t="s">
        <v>901</v>
      </c>
      <c r="C180" s="29" t="s">
        <v>902</v>
      </c>
      <c r="D180" s="29" t="s">
        <v>68</v>
      </c>
      <c r="E180" s="29" t="s">
        <v>903</v>
      </c>
      <c r="F180" s="29" t="s">
        <v>904</v>
      </c>
      <c r="G180" s="29">
        <v>12</v>
      </c>
      <c r="H180" s="47" t="s">
        <v>32</v>
      </c>
      <c r="I180" s="29">
        <v>12</v>
      </c>
      <c r="J180" s="59" t="s">
        <v>905</v>
      </c>
      <c r="K180" s="60">
        <v>43556</v>
      </c>
      <c r="L180" s="60">
        <v>43800</v>
      </c>
      <c r="M180" s="29" t="s">
        <v>98</v>
      </c>
      <c r="N180" s="29" t="s">
        <v>98</v>
      </c>
    </row>
    <row r="181" s="20" customFormat="1" ht="45" customHeight="1" spans="1:14">
      <c r="A181" s="29">
        <v>22</v>
      </c>
      <c r="B181" s="29" t="s">
        <v>906</v>
      </c>
      <c r="C181" s="29" t="s">
        <v>907</v>
      </c>
      <c r="D181" s="29" t="s">
        <v>29</v>
      </c>
      <c r="E181" s="29" t="s">
        <v>441</v>
      </c>
      <c r="F181" s="29" t="s">
        <v>908</v>
      </c>
      <c r="G181" s="29">
        <v>16.5</v>
      </c>
      <c r="H181" s="47" t="s">
        <v>32</v>
      </c>
      <c r="I181" s="29">
        <v>16.5</v>
      </c>
      <c r="J181" s="59" t="s">
        <v>909</v>
      </c>
      <c r="K181" s="60">
        <v>43556</v>
      </c>
      <c r="L181" s="60">
        <v>43800</v>
      </c>
      <c r="M181" s="29" t="s">
        <v>98</v>
      </c>
      <c r="N181" s="29" t="s">
        <v>98</v>
      </c>
    </row>
    <row r="182" s="20" customFormat="1" ht="43.95" customHeight="1" spans="1:14">
      <c r="A182" s="29">
        <v>23</v>
      </c>
      <c r="B182" s="29" t="s">
        <v>910</v>
      </c>
      <c r="C182" s="29" t="s">
        <v>911</v>
      </c>
      <c r="D182" s="29" t="s">
        <v>29</v>
      </c>
      <c r="E182" s="29" t="s">
        <v>912</v>
      </c>
      <c r="F182" s="29" t="s">
        <v>913</v>
      </c>
      <c r="G182" s="29">
        <v>10</v>
      </c>
      <c r="H182" s="47" t="s">
        <v>32</v>
      </c>
      <c r="I182" s="29">
        <v>10</v>
      </c>
      <c r="J182" s="59" t="s">
        <v>914</v>
      </c>
      <c r="K182" s="60">
        <v>43556</v>
      </c>
      <c r="L182" s="60">
        <v>43800</v>
      </c>
      <c r="M182" s="29" t="s">
        <v>98</v>
      </c>
      <c r="N182" s="29" t="s">
        <v>98</v>
      </c>
    </row>
    <row r="183" s="20" customFormat="1" ht="61.05" customHeight="1" spans="1:14">
      <c r="A183" s="29">
        <v>24</v>
      </c>
      <c r="B183" s="29" t="s">
        <v>915</v>
      </c>
      <c r="C183" s="29" t="s">
        <v>916</v>
      </c>
      <c r="D183" s="29" t="s">
        <v>29</v>
      </c>
      <c r="E183" s="29" t="s">
        <v>917</v>
      </c>
      <c r="F183" s="29" t="s">
        <v>918</v>
      </c>
      <c r="G183" s="29">
        <v>20</v>
      </c>
      <c r="H183" s="47" t="s">
        <v>32</v>
      </c>
      <c r="I183" s="29">
        <v>20</v>
      </c>
      <c r="J183" s="59" t="s">
        <v>919</v>
      </c>
      <c r="K183" s="60">
        <v>43556</v>
      </c>
      <c r="L183" s="60">
        <v>43800</v>
      </c>
      <c r="M183" s="29" t="s">
        <v>98</v>
      </c>
      <c r="N183" s="29" t="s">
        <v>98</v>
      </c>
    </row>
    <row r="184" s="20" customFormat="1" ht="24" spans="1:14">
      <c r="A184" s="29">
        <v>25</v>
      </c>
      <c r="B184" s="29" t="s">
        <v>920</v>
      </c>
      <c r="C184" s="29" t="s">
        <v>921</v>
      </c>
      <c r="D184" s="29" t="s">
        <v>29</v>
      </c>
      <c r="E184" s="29" t="s">
        <v>922</v>
      </c>
      <c r="F184" s="29" t="s">
        <v>923</v>
      </c>
      <c r="G184" s="29">
        <v>10</v>
      </c>
      <c r="H184" s="47" t="s">
        <v>32</v>
      </c>
      <c r="I184" s="29">
        <v>10</v>
      </c>
      <c r="J184" s="59" t="s">
        <v>924</v>
      </c>
      <c r="K184" s="60">
        <v>43556</v>
      </c>
      <c r="L184" s="60">
        <v>43800</v>
      </c>
      <c r="M184" s="29" t="s">
        <v>98</v>
      </c>
      <c r="N184" s="29" t="s">
        <v>98</v>
      </c>
    </row>
    <row r="185" s="20" customFormat="1" ht="36" spans="1:14">
      <c r="A185" s="29">
        <v>26</v>
      </c>
      <c r="B185" s="29" t="s">
        <v>925</v>
      </c>
      <c r="C185" s="29" t="s">
        <v>926</v>
      </c>
      <c r="D185" s="29" t="s">
        <v>927</v>
      </c>
      <c r="E185" s="29" t="s">
        <v>928</v>
      </c>
      <c r="F185" s="29" t="s">
        <v>929</v>
      </c>
      <c r="G185" s="29">
        <v>6</v>
      </c>
      <c r="H185" s="47" t="s">
        <v>32</v>
      </c>
      <c r="I185" s="29">
        <v>6</v>
      </c>
      <c r="J185" s="59" t="s">
        <v>930</v>
      </c>
      <c r="K185" s="60">
        <v>43556</v>
      </c>
      <c r="L185" s="60">
        <v>43800</v>
      </c>
      <c r="M185" s="29" t="s">
        <v>98</v>
      </c>
      <c r="N185" s="29" t="s">
        <v>98</v>
      </c>
    </row>
    <row r="186" s="20" customFormat="1" ht="48" customHeight="1" spans="1:14">
      <c r="A186" s="29">
        <v>27</v>
      </c>
      <c r="B186" s="29" t="s">
        <v>931</v>
      </c>
      <c r="C186" s="29" t="s">
        <v>926</v>
      </c>
      <c r="D186" s="29" t="s">
        <v>47</v>
      </c>
      <c r="E186" s="29" t="s">
        <v>932</v>
      </c>
      <c r="F186" s="29" t="s">
        <v>933</v>
      </c>
      <c r="G186" s="29">
        <v>15</v>
      </c>
      <c r="H186" s="47" t="s">
        <v>32</v>
      </c>
      <c r="I186" s="29">
        <v>15</v>
      </c>
      <c r="J186" s="59" t="s">
        <v>934</v>
      </c>
      <c r="K186" s="60">
        <v>43556</v>
      </c>
      <c r="L186" s="60">
        <v>43800</v>
      </c>
      <c r="M186" s="29" t="s">
        <v>98</v>
      </c>
      <c r="N186" s="29" t="s">
        <v>98</v>
      </c>
    </row>
    <row r="187" s="20" customFormat="1" ht="45" customHeight="1" spans="1:14">
      <c r="A187" s="29">
        <v>28</v>
      </c>
      <c r="B187" s="29" t="s">
        <v>935</v>
      </c>
      <c r="C187" s="29" t="s">
        <v>936</v>
      </c>
      <c r="D187" s="29" t="s">
        <v>47</v>
      </c>
      <c r="E187" s="29" t="s">
        <v>937</v>
      </c>
      <c r="F187" s="29" t="s">
        <v>938</v>
      </c>
      <c r="G187" s="29">
        <v>20</v>
      </c>
      <c r="H187" s="47" t="s">
        <v>32</v>
      </c>
      <c r="I187" s="29">
        <v>20</v>
      </c>
      <c r="J187" s="59" t="s">
        <v>939</v>
      </c>
      <c r="K187" s="60">
        <v>43556</v>
      </c>
      <c r="L187" s="60">
        <v>43800</v>
      </c>
      <c r="M187" s="29" t="s">
        <v>98</v>
      </c>
      <c r="N187" s="29" t="s">
        <v>98</v>
      </c>
    </row>
    <row r="188" s="20" customFormat="1" ht="61.95" customHeight="1" spans="1:14">
      <c r="A188" s="29">
        <v>29</v>
      </c>
      <c r="B188" s="29" t="s">
        <v>940</v>
      </c>
      <c r="C188" s="29" t="s">
        <v>941</v>
      </c>
      <c r="D188" s="29" t="s">
        <v>39</v>
      </c>
      <c r="E188" s="29" t="s">
        <v>436</v>
      </c>
      <c r="F188" s="29" t="s">
        <v>942</v>
      </c>
      <c r="G188" s="29">
        <v>25</v>
      </c>
      <c r="H188" s="47" t="s">
        <v>32</v>
      </c>
      <c r="I188" s="29">
        <v>25</v>
      </c>
      <c r="J188" s="59" t="s">
        <v>943</v>
      </c>
      <c r="K188" s="60">
        <v>43556</v>
      </c>
      <c r="L188" s="60">
        <v>43800</v>
      </c>
      <c r="M188" s="29" t="s">
        <v>98</v>
      </c>
      <c r="N188" s="29" t="s">
        <v>98</v>
      </c>
    </row>
    <row r="189" s="20" customFormat="1" ht="55.05" customHeight="1" spans="1:14">
      <c r="A189" s="29">
        <v>30</v>
      </c>
      <c r="B189" s="29" t="s">
        <v>944</v>
      </c>
      <c r="C189" s="29" t="s">
        <v>945</v>
      </c>
      <c r="D189" s="29" t="s">
        <v>51</v>
      </c>
      <c r="E189" s="29" t="s">
        <v>946</v>
      </c>
      <c r="F189" s="29" t="s">
        <v>947</v>
      </c>
      <c r="G189" s="29">
        <v>25</v>
      </c>
      <c r="H189" s="47" t="s">
        <v>32</v>
      </c>
      <c r="I189" s="29">
        <v>25</v>
      </c>
      <c r="J189" s="59" t="s">
        <v>948</v>
      </c>
      <c r="K189" s="60">
        <v>43556</v>
      </c>
      <c r="L189" s="60">
        <v>43800</v>
      </c>
      <c r="M189" s="29" t="s">
        <v>98</v>
      </c>
      <c r="N189" s="29" t="s">
        <v>98</v>
      </c>
    </row>
    <row r="190" s="20" customFormat="1" ht="48" customHeight="1" spans="1:14">
      <c r="A190" s="29">
        <v>31</v>
      </c>
      <c r="B190" s="29" t="s">
        <v>949</v>
      </c>
      <c r="C190" s="29" t="s">
        <v>950</v>
      </c>
      <c r="D190" s="29" t="s">
        <v>51</v>
      </c>
      <c r="E190" s="29" t="s">
        <v>580</v>
      </c>
      <c r="F190" s="29" t="s">
        <v>951</v>
      </c>
      <c r="G190" s="29">
        <v>10</v>
      </c>
      <c r="H190" s="47" t="s">
        <v>32</v>
      </c>
      <c r="I190" s="29">
        <v>10</v>
      </c>
      <c r="J190" s="59" t="s">
        <v>952</v>
      </c>
      <c r="K190" s="60">
        <v>43556</v>
      </c>
      <c r="L190" s="60">
        <v>43800</v>
      </c>
      <c r="M190" s="29" t="s">
        <v>98</v>
      </c>
      <c r="N190" s="29" t="s">
        <v>98</v>
      </c>
    </row>
    <row r="191" s="20" customFormat="1" ht="43.05" customHeight="1" spans="1:14">
      <c r="A191" s="29">
        <v>32</v>
      </c>
      <c r="B191" s="29" t="s">
        <v>953</v>
      </c>
      <c r="C191" s="29" t="s">
        <v>859</v>
      </c>
      <c r="D191" s="29" t="s">
        <v>56</v>
      </c>
      <c r="E191" s="29" t="s">
        <v>954</v>
      </c>
      <c r="F191" s="29" t="s">
        <v>955</v>
      </c>
      <c r="G191" s="29">
        <v>16</v>
      </c>
      <c r="H191" s="47" t="s">
        <v>32</v>
      </c>
      <c r="I191" s="29">
        <v>16</v>
      </c>
      <c r="J191" s="59" t="s">
        <v>956</v>
      </c>
      <c r="K191" s="60">
        <v>43556</v>
      </c>
      <c r="L191" s="60">
        <v>43800</v>
      </c>
      <c r="M191" s="29" t="s">
        <v>98</v>
      </c>
      <c r="N191" s="29" t="s">
        <v>98</v>
      </c>
    </row>
    <row r="192" s="20" customFormat="1" ht="39" customHeight="1" spans="1:14">
      <c r="A192" s="29">
        <v>33</v>
      </c>
      <c r="B192" s="29" t="s">
        <v>957</v>
      </c>
      <c r="C192" s="29" t="s">
        <v>958</v>
      </c>
      <c r="D192" s="29" t="s">
        <v>43</v>
      </c>
      <c r="E192" s="29" t="s">
        <v>620</v>
      </c>
      <c r="F192" s="29" t="s">
        <v>959</v>
      </c>
      <c r="G192" s="29">
        <v>5</v>
      </c>
      <c r="H192" s="47" t="s">
        <v>32</v>
      </c>
      <c r="I192" s="29">
        <v>5</v>
      </c>
      <c r="J192" s="59" t="s">
        <v>960</v>
      </c>
      <c r="K192" s="60">
        <v>43556</v>
      </c>
      <c r="L192" s="60">
        <v>43800</v>
      </c>
      <c r="M192" s="29" t="s">
        <v>98</v>
      </c>
      <c r="N192" s="29" t="s">
        <v>98</v>
      </c>
    </row>
    <row r="193" s="20" customFormat="1" ht="24" spans="1:14">
      <c r="A193" s="29">
        <v>34</v>
      </c>
      <c r="B193" s="29" t="s">
        <v>961</v>
      </c>
      <c r="C193" s="29" t="s">
        <v>958</v>
      </c>
      <c r="D193" s="29" t="s">
        <v>47</v>
      </c>
      <c r="E193" s="29" t="s">
        <v>962</v>
      </c>
      <c r="F193" s="29" t="s">
        <v>933</v>
      </c>
      <c r="G193" s="29">
        <v>15</v>
      </c>
      <c r="H193" s="47" t="s">
        <v>32</v>
      </c>
      <c r="I193" s="29">
        <v>15</v>
      </c>
      <c r="J193" s="59" t="s">
        <v>963</v>
      </c>
      <c r="K193" s="60">
        <v>43556</v>
      </c>
      <c r="L193" s="60">
        <v>43800</v>
      </c>
      <c r="M193" s="29" t="s">
        <v>98</v>
      </c>
      <c r="N193" s="29" t="s">
        <v>98</v>
      </c>
    </row>
    <row r="194" s="20" customFormat="1" ht="36" spans="1:14">
      <c r="A194" s="29">
        <v>35</v>
      </c>
      <c r="B194" s="74" t="s">
        <v>964</v>
      </c>
      <c r="C194" s="74" t="s">
        <v>965</v>
      </c>
      <c r="D194" s="74" t="s">
        <v>966</v>
      </c>
      <c r="E194" s="74" t="s">
        <v>967</v>
      </c>
      <c r="F194" s="29" t="s">
        <v>968</v>
      </c>
      <c r="G194" s="75">
        <v>19</v>
      </c>
      <c r="H194" s="47" t="s">
        <v>32</v>
      </c>
      <c r="I194" s="75">
        <v>19</v>
      </c>
      <c r="J194" s="80" t="s">
        <v>969</v>
      </c>
      <c r="K194" s="60">
        <v>43556</v>
      </c>
      <c r="L194" s="60">
        <v>43800</v>
      </c>
      <c r="M194" s="29" t="s">
        <v>98</v>
      </c>
      <c r="N194" s="29" t="s">
        <v>98</v>
      </c>
    </row>
    <row r="195" s="20" customFormat="1" ht="48" customHeight="1" spans="1:14">
      <c r="A195" s="29">
        <v>36</v>
      </c>
      <c r="B195" s="74" t="s">
        <v>970</v>
      </c>
      <c r="C195" s="74" t="s">
        <v>971</v>
      </c>
      <c r="D195" s="74" t="s">
        <v>165</v>
      </c>
      <c r="E195" s="74" t="s">
        <v>972</v>
      </c>
      <c r="F195" s="29" t="s">
        <v>973</v>
      </c>
      <c r="G195" s="75">
        <v>16</v>
      </c>
      <c r="H195" s="47" t="s">
        <v>32</v>
      </c>
      <c r="I195" s="75">
        <v>16</v>
      </c>
      <c r="J195" s="80" t="s">
        <v>974</v>
      </c>
      <c r="K195" s="60">
        <v>43556</v>
      </c>
      <c r="L195" s="60">
        <v>43800</v>
      </c>
      <c r="M195" s="29" t="s">
        <v>98</v>
      </c>
      <c r="N195" s="29" t="s">
        <v>98</v>
      </c>
    </row>
    <row r="196" s="20" customFormat="1" ht="51" customHeight="1" spans="1:14">
      <c r="A196" s="29">
        <v>37</v>
      </c>
      <c r="B196" s="76" t="s">
        <v>975</v>
      </c>
      <c r="C196" s="76" t="s">
        <v>958</v>
      </c>
      <c r="D196" s="74" t="s">
        <v>68</v>
      </c>
      <c r="E196" s="74" t="s">
        <v>976</v>
      </c>
      <c r="F196" s="29" t="s">
        <v>933</v>
      </c>
      <c r="G196" s="74">
        <v>15</v>
      </c>
      <c r="H196" s="47" t="s">
        <v>32</v>
      </c>
      <c r="I196" s="74">
        <v>15</v>
      </c>
      <c r="J196" s="80" t="s">
        <v>977</v>
      </c>
      <c r="K196" s="60">
        <v>43556</v>
      </c>
      <c r="L196" s="60">
        <v>43800</v>
      </c>
      <c r="M196" s="29" t="s">
        <v>98</v>
      </c>
      <c r="N196" s="29" t="s">
        <v>98</v>
      </c>
    </row>
    <row r="197" s="20" customFormat="1" ht="55.95" customHeight="1" spans="1:14">
      <c r="A197" s="29">
        <v>38</v>
      </c>
      <c r="B197" s="29" t="s">
        <v>978</v>
      </c>
      <c r="C197" s="29" t="s">
        <v>979</v>
      </c>
      <c r="D197" s="29" t="s">
        <v>29</v>
      </c>
      <c r="E197" s="29" t="s">
        <v>980</v>
      </c>
      <c r="F197" s="29" t="s">
        <v>981</v>
      </c>
      <c r="G197" s="29">
        <v>18</v>
      </c>
      <c r="H197" s="47" t="s">
        <v>32</v>
      </c>
      <c r="I197" s="29">
        <v>18</v>
      </c>
      <c r="J197" s="59" t="s">
        <v>982</v>
      </c>
      <c r="K197" s="60">
        <v>43556</v>
      </c>
      <c r="L197" s="60">
        <v>43800</v>
      </c>
      <c r="M197" s="29" t="s">
        <v>98</v>
      </c>
      <c r="N197" s="29" t="s">
        <v>98</v>
      </c>
    </row>
    <row r="198" s="20" customFormat="1" ht="55.05" customHeight="1" spans="1:14">
      <c r="A198" s="29">
        <v>39</v>
      </c>
      <c r="B198" s="29" t="s">
        <v>983</v>
      </c>
      <c r="C198" s="29" t="s">
        <v>984</v>
      </c>
      <c r="D198" s="29" t="s">
        <v>29</v>
      </c>
      <c r="E198" s="29" t="s">
        <v>985</v>
      </c>
      <c r="F198" s="29" t="s">
        <v>986</v>
      </c>
      <c r="G198" s="29">
        <v>10</v>
      </c>
      <c r="H198" s="47" t="s">
        <v>32</v>
      </c>
      <c r="I198" s="29">
        <v>10</v>
      </c>
      <c r="J198" s="59" t="s">
        <v>987</v>
      </c>
      <c r="K198" s="60">
        <v>43556</v>
      </c>
      <c r="L198" s="60">
        <v>43800</v>
      </c>
      <c r="M198" s="29" t="s">
        <v>98</v>
      </c>
      <c r="N198" s="29" t="s">
        <v>98</v>
      </c>
    </row>
    <row r="199" s="20" customFormat="1" ht="46.05" customHeight="1" spans="1:14">
      <c r="A199" s="29">
        <v>40</v>
      </c>
      <c r="B199" s="76" t="s">
        <v>988</v>
      </c>
      <c r="C199" s="76" t="s">
        <v>989</v>
      </c>
      <c r="D199" s="74" t="s">
        <v>64</v>
      </c>
      <c r="E199" s="74" t="s">
        <v>990</v>
      </c>
      <c r="F199" s="29" t="s">
        <v>991</v>
      </c>
      <c r="G199" s="74">
        <v>12</v>
      </c>
      <c r="H199" s="47" t="s">
        <v>32</v>
      </c>
      <c r="I199" s="74">
        <v>12</v>
      </c>
      <c r="J199" s="59" t="s">
        <v>992</v>
      </c>
      <c r="K199" s="60">
        <v>43556</v>
      </c>
      <c r="L199" s="60">
        <v>43800</v>
      </c>
      <c r="M199" s="29" t="s">
        <v>98</v>
      </c>
      <c r="N199" s="29" t="s">
        <v>98</v>
      </c>
    </row>
    <row r="200" s="20" customFormat="1" ht="55.95" customHeight="1" spans="1:14">
      <c r="A200" s="29">
        <v>41</v>
      </c>
      <c r="B200" s="76" t="s">
        <v>993</v>
      </c>
      <c r="C200" s="76" t="s">
        <v>994</v>
      </c>
      <c r="D200" s="74" t="s">
        <v>29</v>
      </c>
      <c r="E200" s="74" t="s">
        <v>995</v>
      </c>
      <c r="F200" s="29" t="s">
        <v>996</v>
      </c>
      <c r="G200" s="74">
        <v>31</v>
      </c>
      <c r="H200" s="47" t="s">
        <v>32</v>
      </c>
      <c r="I200" s="74">
        <v>31</v>
      </c>
      <c r="J200" s="80" t="s">
        <v>997</v>
      </c>
      <c r="K200" s="60">
        <v>43556</v>
      </c>
      <c r="L200" s="60">
        <v>43800</v>
      </c>
      <c r="M200" s="29" t="s">
        <v>98</v>
      </c>
      <c r="N200" s="29" t="s">
        <v>98</v>
      </c>
    </row>
    <row r="201" s="20" customFormat="1" ht="55.05" customHeight="1" spans="1:14">
      <c r="A201" s="29">
        <v>42</v>
      </c>
      <c r="B201" s="29" t="s">
        <v>998</v>
      </c>
      <c r="C201" s="29" t="s">
        <v>999</v>
      </c>
      <c r="D201" s="29" t="s">
        <v>29</v>
      </c>
      <c r="E201" s="29" t="s">
        <v>1000</v>
      </c>
      <c r="F201" s="29" t="s">
        <v>1001</v>
      </c>
      <c r="G201" s="29">
        <v>28</v>
      </c>
      <c r="H201" s="47" t="s">
        <v>32</v>
      </c>
      <c r="I201" s="29">
        <v>28</v>
      </c>
      <c r="J201" s="80" t="s">
        <v>1002</v>
      </c>
      <c r="K201" s="60">
        <v>43556</v>
      </c>
      <c r="L201" s="60">
        <v>43800</v>
      </c>
      <c r="M201" s="29" t="s">
        <v>98</v>
      </c>
      <c r="N201" s="29" t="s">
        <v>98</v>
      </c>
    </row>
    <row r="202" s="20" customFormat="1" ht="46.05" customHeight="1" spans="1:14">
      <c r="A202" s="29">
        <v>43</v>
      </c>
      <c r="B202" s="29" t="s">
        <v>1003</v>
      </c>
      <c r="C202" s="29" t="s">
        <v>1004</v>
      </c>
      <c r="D202" s="29" t="s">
        <v>68</v>
      </c>
      <c r="E202" s="29" t="s">
        <v>1005</v>
      </c>
      <c r="F202" s="29" t="s">
        <v>991</v>
      </c>
      <c r="G202" s="29">
        <v>14</v>
      </c>
      <c r="H202" s="47" t="s">
        <v>32</v>
      </c>
      <c r="I202" s="29">
        <v>14</v>
      </c>
      <c r="J202" s="80" t="s">
        <v>1006</v>
      </c>
      <c r="K202" s="60">
        <v>43556</v>
      </c>
      <c r="L202" s="60">
        <v>43800</v>
      </c>
      <c r="M202" s="29" t="s">
        <v>98</v>
      </c>
      <c r="N202" s="29" t="s">
        <v>98</v>
      </c>
    </row>
    <row r="203" s="20" customFormat="1" ht="61.05" customHeight="1" spans="1:14">
      <c r="A203" s="29">
        <v>44</v>
      </c>
      <c r="B203" s="29" t="s">
        <v>1007</v>
      </c>
      <c r="C203" s="29" t="s">
        <v>1008</v>
      </c>
      <c r="D203" s="29" t="s">
        <v>76</v>
      </c>
      <c r="E203" s="29" t="s">
        <v>1009</v>
      </c>
      <c r="F203" s="29" t="s">
        <v>1010</v>
      </c>
      <c r="G203" s="29">
        <v>15</v>
      </c>
      <c r="H203" s="47" t="s">
        <v>32</v>
      </c>
      <c r="I203" s="29">
        <v>15</v>
      </c>
      <c r="J203" s="59" t="s">
        <v>1011</v>
      </c>
      <c r="K203" s="60">
        <v>43556</v>
      </c>
      <c r="L203" s="60">
        <v>43800</v>
      </c>
      <c r="M203" s="29" t="s">
        <v>98</v>
      </c>
      <c r="N203" s="29" t="s">
        <v>98</v>
      </c>
    </row>
    <row r="204" s="20" customFormat="1" ht="48" customHeight="1" spans="1:14">
      <c r="A204" s="29">
        <v>45</v>
      </c>
      <c r="B204" s="29" t="s">
        <v>1012</v>
      </c>
      <c r="C204" s="29" t="s">
        <v>1013</v>
      </c>
      <c r="D204" s="29" t="s">
        <v>47</v>
      </c>
      <c r="E204" s="29" t="s">
        <v>1014</v>
      </c>
      <c r="F204" s="29" t="s">
        <v>904</v>
      </c>
      <c r="G204" s="29">
        <v>20</v>
      </c>
      <c r="H204" s="47" t="s">
        <v>32</v>
      </c>
      <c r="I204" s="29">
        <v>20</v>
      </c>
      <c r="J204" s="59" t="s">
        <v>1015</v>
      </c>
      <c r="K204" s="60">
        <v>43556</v>
      </c>
      <c r="L204" s="60">
        <v>43800</v>
      </c>
      <c r="M204" s="29" t="s">
        <v>98</v>
      </c>
      <c r="N204" s="29" t="s">
        <v>98</v>
      </c>
    </row>
    <row r="205" s="20" customFormat="1" ht="57" customHeight="1" spans="1:14">
      <c r="A205" s="29">
        <v>46</v>
      </c>
      <c r="B205" s="29" t="s">
        <v>1016</v>
      </c>
      <c r="C205" s="29" t="s">
        <v>1017</v>
      </c>
      <c r="D205" s="29" t="s">
        <v>76</v>
      </c>
      <c r="E205" s="29" t="s">
        <v>347</v>
      </c>
      <c r="F205" s="29" t="s">
        <v>1018</v>
      </c>
      <c r="G205" s="29">
        <v>38</v>
      </c>
      <c r="H205" s="47" t="s">
        <v>32</v>
      </c>
      <c r="I205" s="29">
        <v>38</v>
      </c>
      <c r="J205" s="59" t="s">
        <v>1019</v>
      </c>
      <c r="K205" s="60">
        <v>43556</v>
      </c>
      <c r="L205" s="60">
        <v>43800</v>
      </c>
      <c r="M205" s="29" t="s">
        <v>98</v>
      </c>
      <c r="N205" s="29" t="s">
        <v>98</v>
      </c>
    </row>
    <row r="206" s="20" customFormat="1" ht="36" spans="1:14">
      <c r="A206" s="29">
        <v>47</v>
      </c>
      <c r="B206" s="29" t="s">
        <v>1020</v>
      </c>
      <c r="C206" s="29" t="s">
        <v>859</v>
      </c>
      <c r="D206" s="29" t="s">
        <v>43</v>
      </c>
      <c r="E206" s="29" t="s">
        <v>406</v>
      </c>
      <c r="F206" s="29" t="s">
        <v>1021</v>
      </c>
      <c r="G206" s="29">
        <v>18</v>
      </c>
      <c r="H206" s="47" t="s">
        <v>32</v>
      </c>
      <c r="I206" s="29">
        <v>18</v>
      </c>
      <c r="J206" s="59" t="s">
        <v>1022</v>
      </c>
      <c r="K206" s="60">
        <v>43556</v>
      </c>
      <c r="L206" s="60">
        <v>43800</v>
      </c>
      <c r="M206" s="29" t="s">
        <v>98</v>
      </c>
      <c r="N206" s="29" t="s">
        <v>98</v>
      </c>
    </row>
    <row r="207" s="20" customFormat="1" ht="45" customHeight="1" spans="1:14">
      <c r="A207" s="29">
        <v>48</v>
      </c>
      <c r="B207" s="29" t="s">
        <v>1023</v>
      </c>
      <c r="C207" s="29" t="s">
        <v>1024</v>
      </c>
      <c r="D207" s="29" t="s">
        <v>76</v>
      </c>
      <c r="E207" s="29" t="s">
        <v>217</v>
      </c>
      <c r="F207" s="29" t="s">
        <v>1010</v>
      </c>
      <c r="G207" s="29">
        <v>8</v>
      </c>
      <c r="H207" s="47" t="s">
        <v>32</v>
      </c>
      <c r="I207" s="29">
        <v>8</v>
      </c>
      <c r="J207" s="59" t="s">
        <v>1025</v>
      </c>
      <c r="K207" s="60">
        <v>43556</v>
      </c>
      <c r="L207" s="60">
        <v>43800</v>
      </c>
      <c r="M207" s="29" t="s">
        <v>98</v>
      </c>
      <c r="N207" s="29" t="s">
        <v>98</v>
      </c>
    </row>
    <row r="208" s="20" customFormat="1" ht="48" customHeight="1" spans="1:14">
      <c r="A208" s="29">
        <v>49</v>
      </c>
      <c r="B208" s="29" t="s">
        <v>1026</v>
      </c>
      <c r="C208" s="29" t="s">
        <v>1008</v>
      </c>
      <c r="D208" s="29" t="s">
        <v>29</v>
      </c>
      <c r="E208" s="29" t="s">
        <v>1027</v>
      </c>
      <c r="F208" s="29" t="s">
        <v>820</v>
      </c>
      <c r="G208" s="29">
        <v>15</v>
      </c>
      <c r="H208" s="47" t="s">
        <v>32</v>
      </c>
      <c r="I208" s="29">
        <v>15</v>
      </c>
      <c r="J208" s="59" t="s">
        <v>1028</v>
      </c>
      <c r="K208" s="60">
        <v>43556</v>
      </c>
      <c r="L208" s="60">
        <v>43800</v>
      </c>
      <c r="M208" s="29" t="s">
        <v>98</v>
      </c>
      <c r="N208" s="29" t="s">
        <v>98</v>
      </c>
    </row>
    <row r="209" s="20" customFormat="1" ht="45" customHeight="1" spans="1:14">
      <c r="A209" s="29">
        <v>50</v>
      </c>
      <c r="B209" s="29" t="s">
        <v>1029</v>
      </c>
      <c r="C209" s="29" t="s">
        <v>1030</v>
      </c>
      <c r="D209" s="29" t="s">
        <v>51</v>
      </c>
      <c r="E209" s="29" t="s">
        <v>1031</v>
      </c>
      <c r="F209" s="29" t="s">
        <v>156</v>
      </c>
      <c r="G209" s="29">
        <v>15</v>
      </c>
      <c r="H209" s="47" t="s">
        <v>32</v>
      </c>
      <c r="I209" s="29">
        <v>15</v>
      </c>
      <c r="J209" s="59" t="s">
        <v>1032</v>
      </c>
      <c r="K209" s="60">
        <v>43556</v>
      </c>
      <c r="L209" s="60">
        <v>43800</v>
      </c>
      <c r="M209" s="29" t="s">
        <v>98</v>
      </c>
      <c r="N209" s="29" t="s">
        <v>98</v>
      </c>
    </row>
    <row r="210" s="20" customFormat="1" ht="48" customHeight="1" spans="1:14">
      <c r="A210" s="29">
        <v>51</v>
      </c>
      <c r="B210" s="29" t="s">
        <v>1033</v>
      </c>
      <c r="C210" s="29" t="s">
        <v>1034</v>
      </c>
      <c r="D210" s="29" t="s">
        <v>56</v>
      </c>
      <c r="E210" s="29" t="s">
        <v>1035</v>
      </c>
      <c r="F210" s="29" t="s">
        <v>996</v>
      </c>
      <c r="G210" s="29">
        <v>10</v>
      </c>
      <c r="H210" s="47" t="s">
        <v>32</v>
      </c>
      <c r="I210" s="29">
        <v>10</v>
      </c>
      <c r="J210" s="80" t="s">
        <v>1036</v>
      </c>
      <c r="K210" s="60">
        <v>43556</v>
      </c>
      <c r="L210" s="60">
        <v>43800</v>
      </c>
      <c r="M210" s="29" t="s">
        <v>98</v>
      </c>
      <c r="N210" s="29" t="s">
        <v>98</v>
      </c>
    </row>
    <row r="211" s="20" customFormat="1" ht="43" customHeight="1" spans="1:14">
      <c r="A211" s="29">
        <v>52</v>
      </c>
      <c r="B211" s="29" t="s">
        <v>1037</v>
      </c>
      <c r="C211" s="29" t="s">
        <v>1038</v>
      </c>
      <c r="D211" s="29" t="s">
        <v>29</v>
      </c>
      <c r="E211" s="29" t="s">
        <v>1039</v>
      </c>
      <c r="F211" s="29" t="s">
        <v>1040</v>
      </c>
      <c r="G211" s="29">
        <v>13</v>
      </c>
      <c r="H211" s="47" t="s">
        <v>32</v>
      </c>
      <c r="I211" s="29">
        <v>13</v>
      </c>
      <c r="J211" s="80" t="s">
        <v>1041</v>
      </c>
      <c r="K211" s="60">
        <v>43556</v>
      </c>
      <c r="L211" s="60">
        <v>43800</v>
      </c>
      <c r="M211" s="29" t="s">
        <v>98</v>
      </c>
      <c r="N211" s="29" t="s">
        <v>98</v>
      </c>
    </row>
    <row r="212" s="20" customFormat="1" ht="30" customHeight="1" spans="1:14">
      <c r="A212" s="29">
        <v>53</v>
      </c>
      <c r="B212" s="29" t="s">
        <v>1042</v>
      </c>
      <c r="C212" s="29" t="s">
        <v>1043</v>
      </c>
      <c r="D212" s="29" t="s">
        <v>39</v>
      </c>
      <c r="E212" s="29" t="s">
        <v>1044</v>
      </c>
      <c r="F212" s="29" t="s">
        <v>156</v>
      </c>
      <c r="G212" s="29">
        <v>17</v>
      </c>
      <c r="H212" s="47" t="s">
        <v>32</v>
      </c>
      <c r="I212" s="29">
        <v>17</v>
      </c>
      <c r="J212" s="80" t="s">
        <v>1045</v>
      </c>
      <c r="K212" s="60">
        <v>43556</v>
      </c>
      <c r="L212" s="60">
        <v>43800</v>
      </c>
      <c r="M212" s="29" t="s">
        <v>98</v>
      </c>
      <c r="N212" s="29" t="s">
        <v>98</v>
      </c>
    </row>
    <row r="213" s="20" customFormat="1" ht="60" customHeight="1" spans="1:14">
      <c r="A213" s="29">
        <v>54</v>
      </c>
      <c r="B213" s="29" t="s">
        <v>1046</v>
      </c>
      <c r="C213" s="29" t="s">
        <v>1047</v>
      </c>
      <c r="D213" s="29" t="s">
        <v>29</v>
      </c>
      <c r="E213" s="29" t="s">
        <v>1048</v>
      </c>
      <c r="F213" s="29" t="s">
        <v>1049</v>
      </c>
      <c r="G213" s="29">
        <v>20</v>
      </c>
      <c r="H213" s="47" t="s">
        <v>32</v>
      </c>
      <c r="I213" s="29">
        <v>20</v>
      </c>
      <c r="J213" s="80" t="s">
        <v>1050</v>
      </c>
      <c r="K213" s="60">
        <v>43556</v>
      </c>
      <c r="L213" s="60">
        <v>43800</v>
      </c>
      <c r="M213" s="29" t="s">
        <v>98</v>
      </c>
      <c r="N213" s="29" t="s">
        <v>98</v>
      </c>
    </row>
    <row r="214" s="20" customFormat="1" ht="46.95" customHeight="1" spans="1:14">
      <c r="A214" s="29">
        <v>55</v>
      </c>
      <c r="B214" s="29" t="s">
        <v>1051</v>
      </c>
      <c r="C214" s="29" t="s">
        <v>1052</v>
      </c>
      <c r="D214" s="29" t="s">
        <v>35</v>
      </c>
      <c r="E214" s="29" t="s">
        <v>712</v>
      </c>
      <c r="F214" s="29" t="s">
        <v>820</v>
      </c>
      <c r="G214" s="29">
        <v>10</v>
      </c>
      <c r="H214" s="47" t="s">
        <v>32</v>
      </c>
      <c r="I214" s="29">
        <v>10</v>
      </c>
      <c r="J214" s="80" t="s">
        <v>1053</v>
      </c>
      <c r="K214" s="60">
        <v>43556</v>
      </c>
      <c r="L214" s="60">
        <v>43800</v>
      </c>
      <c r="M214" s="29" t="s">
        <v>98</v>
      </c>
      <c r="N214" s="29" t="s">
        <v>98</v>
      </c>
    </row>
    <row r="215" s="20" customFormat="1" ht="55.05" customHeight="1" spans="1:14">
      <c r="A215" s="29">
        <v>56</v>
      </c>
      <c r="B215" s="29" t="s">
        <v>1054</v>
      </c>
      <c r="C215" s="29" t="s">
        <v>859</v>
      </c>
      <c r="D215" s="29" t="s">
        <v>47</v>
      </c>
      <c r="E215" s="29" t="s">
        <v>236</v>
      </c>
      <c r="F215" s="29" t="s">
        <v>1049</v>
      </c>
      <c r="G215" s="29">
        <v>20</v>
      </c>
      <c r="H215" s="47" t="s">
        <v>32</v>
      </c>
      <c r="I215" s="29">
        <v>20</v>
      </c>
      <c r="J215" s="80" t="s">
        <v>1055</v>
      </c>
      <c r="K215" s="60">
        <v>43556</v>
      </c>
      <c r="L215" s="60">
        <v>43800</v>
      </c>
      <c r="M215" s="29" t="s">
        <v>98</v>
      </c>
      <c r="N215" s="29" t="s">
        <v>98</v>
      </c>
    </row>
    <row r="216" s="20" customFormat="1" ht="51" customHeight="1" spans="1:14">
      <c r="A216" s="29">
        <v>57</v>
      </c>
      <c r="B216" s="29" t="s">
        <v>1056</v>
      </c>
      <c r="C216" s="29" t="s">
        <v>859</v>
      </c>
      <c r="D216" s="29" t="s">
        <v>68</v>
      </c>
      <c r="E216" s="29" t="s">
        <v>1057</v>
      </c>
      <c r="F216" s="29" t="s">
        <v>933</v>
      </c>
      <c r="G216" s="29">
        <v>15</v>
      </c>
      <c r="H216" s="47" t="s">
        <v>32</v>
      </c>
      <c r="I216" s="29">
        <v>15</v>
      </c>
      <c r="J216" s="80" t="s">
        <v>1058</v>
      </c>
      <c r="K216" s="60">
        <v>43556</v>
      </c>
      <c r="L216" s="60">
        <v>43800</v>
      </c>
      <c r="M216" s="29" t="s">
        <v>98</v>
      </c>
      <c r="N216" s="29" t="s">
        <v>98</v>
      </c>
    </row>
    <row r="217" s="20" customFormat="1" ht="50" customHeight="1" spans="1:14">
      <c r="A217" s="29">
        <v>58</v>
      </c>
      <c r="B217" s="76" t="s">
        <v>1059</v>
      </c>
      <c r="C217" s="76" t="s">
        <v>859</v>
      </c>
      <c r="D217" s="74" t="s">
        <v>76</v>
      </c>
      <c r="E217" s="74" t="s">
        <v>1060</v>
      </c>
      <c r="F217" s="29" t="s">
        <v>1049</v>
      </c>
      <c r="G217" s="74">
        <v>20</v>
      </c>
      <c r="H217" s="47" t="s">
        <v>32</v>
      </c>
      <c r="I217" s="74">
        <v>20</v>
      </c>
      <c r="J217" s="59" t="s">
        <v>1061</v>
      </c>
      <c r="K217" s="60">
        <v>43556</v>
      </c>
      <c r="L217" s="60">
        <v>43800</v>
      </c>
      <c r="M217" s="29" t="s">
        <v>98</v>
      </c>
      <c r="N217" s="29" t="s">
        <v>98</v>
      </c>
    </row>
    <row r="218" s="20" customFormat="1" ht="51" customHeight="1" spans="1:14">
      <c r="A218" s="29">
        <v>59</v>
      </c>
      <c r="B218" s="76" t="s">
        <v>1062</v>
      </c>
      <c r="C218" s="76" t="s">
        <v>1063</v>
      </c>
      <c r="D218" s="74" t="s">
        <v>927</v>
      </c>
      <c r="E218" s="74" t="s">
        <v>1064</v>
      </c>
      <c r="F218" s="29" t="s">
        <v>156</v>
      </c>
      <c r="G218" s="74">
        <v>19</v>
      </c>
      <c r="H218" s="47" t="s">
        <v>32</v>
      </c>
      <c r="I218" s="74">
        <v>19</v>
      </c>
      <c r="J218" s="59" t="s">
        <v>1065</v>
      </c>
      <c r="K218" s="60">
        <v>43556</v>
      </c>
      <c r="L218" s="60">
        <v>43800</v>
      </c>
      <c r="M218" s="29" t="s">
        <v>98</v>
      </c>
      <c r="N218" s="29" t="s">
        <v>98</v>
      </c>
    </row>
    <row r="219" s="20" customFormat="1" ht="51" customHeight="1" spans="1:14">
      <c r="A219" s="29">
        <v>60</v>
      </c>
      <c r="B219" s="76" t="s">
        <v>1066</v>
      </c>
      <c r="C219" s="76" t="s">
        <v>1067</v>
      </c>
      <c r="D219" s="74" t="s">
        <v>29</v>
      </c>
      <c r="E219" s="74" t="s">
        <v>801</v>
      </c>
      <c r="F219" s="29" t="s">
        <v>1068</v>
      </c>
      <c r="G219" s="74">
        <v>10</v>
      </c>
      <c r="H219" s="47" t="s">
        <v>32</v>
      </c>
      <c r="I219" s="74">
        <v>10</v>
      </c>
      <c r="J219" s="59" t="s">
        <v>1069</v>
      </c>
      <c r="K219" s="60">
        <v>43556</v>
      </c>
      <c r="L219" s="60">
        <v>43800</v>
      </c>
      <c r="M219" s="29" t="s">
        <v>98</v>
      </c>
      <c r="N219" s="29" t="s">
        <v>98</v>
      </c>
    </row>
    <row r="220" s="20" customFormat="1" ht="51" customHeight="1" spans="1:14">
      <c r="A220" s="29">
        <v>61</v>
      </c>
      <c r="B220" s="76" t="s">
        <v>1070</v>
      </c>
      <c r="C220" s="76" t="s">
        <v>1071</v>
      </c>
      <c r="D220" s="74" t="s">
        <v>76</v>
      </c>
      <c r="E220" s="74" t="s">
        <v>1072</v>
      </c>
      <c r="F220" s="29" t="s">
        <v>847</v>
      </c>
      <c r="G220" s="74">
        <v>10</v>
      </c>
      <c r="H220" s="47" t="s">
        <v>32</v>
      </c>
      <c r="I220" s="74">
        <v>10</v>
      </c>
      <c r="J220" s="59" t="s">
        <v>1073</v>
      </c>
      <c r="K220" s="60">
        <v>43556</v>
      </c>
      <c r="L220" s="60">
        <v>43800</v>
      </c>
      <c r="M220" s="29" t="s">
        <v>98</v>
      </c>
      <c r="N220" s="29" t="s">
        <v>98</v>
      </c>
    </row>
    <row r="221" s="20" customFormat="1" ht="57" customHeight="1" spans="1:14">
      <c r="A221" s="29">
        <v>62</v>
      </c>
      <c r="B221" s="77" t="s">
        <v>1074</v>
      </c>
      <c r="C221" s="77" t="s">
        <v>1075</v>
      </c>
      <c r="D221" s="77" t="s">
        <v>1076</v>
      </c>
      <c r="E221" s="77" t="s">
        <v>1077</v>
      </c>
      <c r="F221" s="77" t="s">
        <v>1078</v>
      </c>
      <c r="G221" s="77">
        <v>20</v>
      </c>
      <c r="H221" s="77" t="s">
        <v>32</v>
      </c>
      <c r="I221" s="77">
        <v>20</v>
      </c>
      <c r="J221" s="81" t="s">
        <v>1079</v>
      </c>
      <c r="K221" s="60">
        <v>43556</v>
      </c>
      <c r="L221" s="60">
        <v>43800</v>
      </c>
      <c r="M221" s="77" t="s">
        <v>90</v>
      </c>
      <c r="N221" s="77" t="s">
        <v>90</v>
      </c>
    </row>
    <row r="222" s="20" customFormat="1" ht="39" customHeight="1" spans="1:14">
      <c r="A222" s="29">
        <v>63</v>
      </c>
      <c r="B222" s="29" t="s">
        <v>1080</v>
      </c>
      <c r="C222" s="29" t="s">
        <v>1081</v>
      </c>
      <c r="D222" s="29" t="s">
        <v>1082</v>
      </c>
      <c r="E222" s="29" t="s">
        <v>1083</v>
      </c>
      <c r="F222" s="29" t="s">
        <v>847</v>
      </c>
      <c r="G222" s="29">
        <v>10</v>
      </c>
      <c r="H222" s="29" t="s">
        <v>32</v>
      </c>
      <c r="I222" s="29">
        <v>10</v>
      </c>
      <c r="J222" s="59" t="s">
        <v>1084</v>
      </c>
      <c r="K222" s="60">
        <v>43556</v>
      </c>
      <c r="L222" s="60">
        <v>43800</v>
      </c>
      <c r="M222" s="29" t="s">
        <v>90</v>
      </c>
      <c r="N222" s="29" t="s">
        <v>90</v>
      </c>
    </row>
    <row r="223" s="20" customFormat="1" ht="57" customHeight="1" spans="1:14">
      <c r="A223" s="29">
        <v>64</v>
      </c>
      <c r="B223" s="29" t="s">
        <v>1085</v>
      </c>
      <c r="C223" s="29" t="s">
        <v>1047</v>
      </c>
      <c r="D223" s="29" t="s">
        <v>1086</v>
      </c>
      <c r="E223" s="29" t="s">
        <v>1087</v>
      </c>
      <c r="F223" s="29" t="s">
        <v>1088</v>
      </c>
      <c r="G223" s="29">
        <v>13.5</v>
      </c>
      <c r="H223" s="29" t="s">
        <v>32</v>
      </c>
      <c r="I223" s="29">
        <v>13.5</v>
      </c>
      <c r="J223" s="59" t="s">
        <v>1089</v>
      </c>
      <c r="K223" s="60">
        <v>43556</v>
      </c>
      <c r="L223" s="60">
        <v>43800</v>
      </c>
      <c r="M223" s="29" t="s">
        <v>90</v>
      </c>
      <c r="N223" s="29" t="s">
        <v>90</v>
      </c>
    </row>
    <row r="224" s="20" customFormat="1" ht="48" spans="1:14">
      <c r="A224" s="30" t="s">
        <v>1090</v>
      </c>
      <c r="B224" s="30" t="s">
        <v>1091</v>
      </c>
      <c r="C224" s="30" t="s">
        <v>1092</v>
      </c>
      <c r="D224" s="30"/>
      <c r="E224" s="30"/>
      <c r="F224" s="30"/>
      <c r="G224" s="32"/>
      <c r="H224" s="29"/>
      <c r="I224" s="32"/>
      <c r="J224" s="57"/>
      <c r="K224" s="82"/>
      <c r="L224" s="82"/>
      <c r="M224" s="30"/>
      <c r="N224" s="30">
        <v>1200</v>
      </c>
    </row>
    <row r="225" s="19" customFormat="1" ht="165" customHeight="1" spans="1:14">
      <c r="A225" s="29">
        <v>1</v>
      </c>
      <c r="B225" s="29" t="s">
        <v>1093</v>
      </c>
      <c r="C225" s="29" t="s">
        <v>1094</v>
      </c>
      <c r="D225" s="29" t="s">
        <v>29</v>
      </c>
      <c r="E225" s="29" t="s">
        <v>1095</v>
      </c>
      <c r="F225" s="78" t="s">
        <v>1096</v>
      </c>
      <c r="G225" s="32">
        <v>181</v>
      </c>
      <c r="H225" s="29" t="s">
        <v>32</v>
      </c>
      <c r="I225" s="32">
        <v>181</v>
      </c>
      <c r="J225" s="59" t="s">
        <v>1097</v>
      </c>
      <c r="K225" s="83">
        <v>43556</v>
      </c>
      <c r="L225" s="83">
        <v>43800</v>
      </c>
      <c r="M225" s="29" t="s">
        <v>1098</v>
      </c>
      <c r="N225" s="29" t="s">
        <v>1099</v>
      </c>
    </row>
    <row r="226" s="19" customFormat="1" ht="198" customHeight="1" spans="1:14">
      <c r="A226" s="29">
        <v>2</v>
      </c>
      <c r="B226" s="29" t="s">
        <v>1100</v>
      </c>
      <c r="C226" s="29" t="s">
        <v>1101</v>
      </c>
      <c r="D226" s="29" t="s">
        <v>47</v>
      </c>
      <c r="E226" s="29" t="s">
        <v>1102</v>
      </c>
      <c r="F226" s="78" t="s">
        <v>1103</v>
      </c>
      <c r="G226" s="32">
        <v>198</v>
      </c>
      <c r="H226" s="29" t="s">
        <v>32</v>
      </c>
      <c r="I226" s="32">
        <v>198</v>
      </c>
      <c r="J226" s="59" t="s">
        <v>1104</v>
      </c>
      <c r="K226" s="83">
        <v>43556</v>
      </c>
      <c r="L226" s="83">
        <v>43800</v>
      </c>
      <c r="M226" s="29" t="s">
        <v>1098</v>
      </c>
      <c r="N226" s="29" t="s">
        <v>1105</v>
      </c>
    </row>
    <row r="227" s="19" customFormat="1" ht="205.05" customHeight="1" spans="1:14">
      <c r="A227" s="29">
        <v>3</v>
      </c>
      <c r="B227" s="29" t="s">
        <v>1106</v>
      </c>
      <c r="C227" s="29" t="s">
        <v>1107</v>
      </c>
      <c r="D227" s="29" t="s">
        <v>35</v>
      </c>
      <c r="E227" s="29" t="s">
        <v>609</v>
      </c>
      <c r="F227" s="29" t="s">
        <v>1108</v>
      </c>
      <c r="G227" s="32">
        <v>198</v>
      </c>
      <c r="H227" s="29" t="s">
        <v>32</v>
      </c>
      <c r="I227" s="32">
        <v>198</v>
      </c>
      <c r="J227" s="59" t="s">
        <v>1109</v>
      </c>
      <c r="K227" s="83">
        <v>43556</v>
      </c>
      <c r="L227" s="83">
        <v>43800</v>
      </c>
      <c r="M227" s="29" t="s">
        <v>1098</v>
      </c>
      <c r="N227" s="29" t="s">
        <v>1110</v>
      </c>
    </row>
    <row r="228" s="19" customFormat="1" ht="198" customHeight="1" spans="1:14">
      <c r="A228" s="29">
        <v>4</v>
      </c>
      <c r="B228" s="29" t="s">
        <v>1111</v>
      </c>
      <c r="C228" s="29" t="s">
        <v>1094</v>
      </c>
      <c r="D228" s="29" t="s">
        <v>29</v>
      </c>
      <c r="E228" s="29" t="s">
        <v>236</v>
      </c>
      <c r="F228" s="29" t="s">
        <v>1112</v>
      </c>
      <c r="G228" s="32">
        <v>176</v>
      </c>
      <c r="H228" s="29" t="s">
        <v>32</v>
      </c>
      <c r="I228" s="32">
        <v>176</v>
      </c>
      <c r="J228" s="59" t="s">
        <v>1097</v>
      </c>
      <c r="K228" s="83">
        <v>43556</v>
      </c>
      <c r="L228" s="83">
        <v>43800</v>
      </c>
      <c r="M228" s="29" t="s">
        <v>1098</v>
      </c>
      <c r="N228" s="29" t="s">
        <v>1113</v>
      </c>
    </row>
    <row r="229" s="19" customFormat="1" ht="197" customHeight="1" spans="1:14">
      <c r="A229" s="29">
        <v>5</v>
      </c>
      <c r="B229" s="29" t="s">
        <v>1114</v>
      </c>
      <c r="C229" s="29" t="s">
        <v>1107</v>
      </c>
      <c r="D229" s="29" t="s">
        <v>1086</v>
      </c>
      <c r="E229" s="29" t="s">
        <v>1115</v>
      </c>
      <c r="F229" s="29" t="s">
        <v>1116</v>
      </c>
      <c r="G229" s="32">
        <v>87</v>
      </c>
      <c r="H229" s="29" t="s">
        <v>32</v>
      </c>
      <c r="I229" s="32">
        <v>87</v>
      </c>
      <c r="J229" s="59" t="s">
        <v>1104</v>
      </c>
      <c r="K229" s="83">
        <v>43556</v>
      </c>
      <c r="L229" s="83">
        <v>43800</v>
      </c>
      <c r="M229" s="29" t="s">
        <v>1098</v>
      </c>
      <c r="N229" s="29" t="s">
        <v>181</v>
      </c>
    </row>
    <row r="230" s="19" customFormat="1" ht="202.95" customHeight="1" spans="1:14">
      <c r="A230" s="29">
        <v>6</v>
      </c>
      <c r="B230" s="29" t="s">
        <v>1117</v>
      </c>
      <c r="C230" s="29" t="s">
        <v>1094</v>
      </c>
      <c r="D230" s="29" t="s">
        <v>68</v>
      </c>
      <c r="E230" s="29" t="s">
        <v>1118</v>
      </c>
      <c r="F230" s="29" t="s">
        <v>1119</v>
      </c>
      <c r="G230" s="32">
        <v>184</v>
      </c>
      <c r="H230" s="29" t="s">
        <v>32</v>
      </c>
      <c r="I230" s="32">
        <v>184</v>
      </c>
      <c r="J230" s="59" t="s">
        <v>1120</v>
      </c>
      <c r="K230" s="83">
        <v>43556</v>
      </c>
      <c r="L230" s="83">
        <v>43800</v>
      </c>
      <c r="M230" s="29" t="s">
        <v>1098</v>
      </c>
      <c r="N230" s="29" t="s">
        <v>1121</v>
      </c>
    </row>
    <row r="231" s="19" customFormat="1" ht="202.05" customHeight="1" spans="1:14">
      <c r="A231" s="29">
        <v>7</v>
      </c>
      <c r="B231" s="29" t="s">
        <v>1122</v>
      </c>
      <c r="C231" s="29" t="s">
        <v>1094</v>
      </c>
      <c r="D231" s="29" t="s">
        <v>43</v>
      </c>
      <c r="E231" s="29" t="s">
        <v>1123</v>
      </c>
      <c r="F231" s="29" t="s">
        <v>1112</v>
      </c>
      <c r="G231" s="32">
        <v>176</v>
      </c>
      <c r="H231" s="29" t="s">
        <v>32</v>
      </c>
      <c r="I231" s="32">
        <v>176</v>
      </c>
      <c r="J231" s="59" t="s">
        <v>1124</v>
      </c>
      <c r="K231" s="83">
        <v>43556</v>
      </c>
      <c r="L231" s="83">
        <v>43800</v>
      </c>
      <c r="M231" s="29" t="s">
        <v>1098</v>
      </c>
      <c r="N231" s="29" t="s">
        <v>1125</v>
      </c>
    </row>
    <row r="232" s="20" customFormat="1" ht="43.95" customHeight="1" spans="1:14">
      <c r="A232" s="30" t="s">
        <v>1126</v>
      </c>
      <c r="B232" s="30" t="s">
        <v>1127</v>
      </c>
      <c r="C232" s="30" t="s">
        <v>26</v>
      </c>
      <c r="D232" s="30"/>
      <c r="E232" s="30"/>
      <c r="F232" s="30"/>
      <c r="G232" s="32"/>
      <c r="H232" s="29"/>
      <c r="I232" s="32"/>
      <c r="J232" s="57"/>
      <c r="K232" s="63"/>
      <c r="L232" s="63"/>
      <c r="M232" s="30"/>
      <c r="N232" s="30">
        <f>N233+N250+N263+N279+N293+N297+N305+N313+N336+N360+N373+N388</f>
        <v>1985</v>
      </c>
    </row>
    <row r="233" s="19" customFormat="1" ht="30" customHeight="1" spans="1:14">
      <c r="A233" s="29"/>
      <c r="B233" s="29" t="s">
        <v>29</v>
      </c>
      <c r="C233" s="29"/>
      <c r="D233" s="29"/>
      <c r="E233" s="29"/>
      <c r="F233" s="29"/>
      <c r="G233" s="32"/>
      <c r="H233" s="29"/>
      <c r="I233" s="32"/>
      <c r="J233" s="59"/>
      <c r="K233" s="60"/>
      <c r="L233" s="60"/>
      <c r="M233" s="29"/>
      <c r="N233" s="29">
        <v>170</v>
      </c>
    </row>
    <row r="234" s="19" customFormat="1" ht="66" customHeight="1" spans="1:14">
      <c r="A234" s="29">
        <v>1</v>
      </c>
      <c r="B234" s="59" t="s">
        <v>1128</v>
      </c>
      <c r="C234" s="29" t="s">
        <v>1129</v>
      </c>
      <c r="D234" s="29" t="s">
        <v>29</v>
      </c>
      <c r="E234" s="29" t="s">
        <v>1130</v>
      </c>
      <c r="F234" s="29" t="s">
        <v>1131</v>
      </c>
      <c r="G234" s="29">
        <v>20</v>
      </c>
      <c r="H234" s="29" t="s">
        <v>32</v>
      </c>
      <c r="I234" s="29">
        <v>20</v>
      </c>
      <c r="J234" s="59" t="s">
        <v>1132</v>
      </c>
      <c r="K234" s="83">
        <v>43556</v>
      </c>
      <c r="L234" s="83">
        <v>43800</v>
      </c>
      <c r="M234" s="29" t="s">
        <v>34</v>
      </c>
      <c r="N234" s="29" t="s">
        <v>1133</v>
      </c>
    </row>
    <row r="235" s="19" customFormat="1" ht="61.05" customHeight="1" spans="1:14">
      <c r="A235" s="29">
        <v>2</v>
      </c>
      <c r="B235" s="29" t="s">
        <v>1134</v>
      </c>
      <c r="C235" s="29" t="s">
        <v>1135</v>
      </c>
      <c r="D235" s="29" t="s">
        <v>29</v>
      </c>
      <c r="E235" s="29" t="s">
        <v>603</v>
      </c>
      <c r="F235" s="29" t="s">
        <v>1136</v>
      </c>
      <c r="G235" s="32">
        <v>20</v>
      </c>
      <c r="H235" s="29" t="s">
        <v>32</v>
      </c>
      <c r="I235" s="32">
        <v>20</v>
      </c>
      <c r="J235" s="59" t="s">
        <v>1137</v>
      </c>
      <c r="K235" s="83">
        <v>43556</v>
      </c>
      <c r="L235" s="83">
        <v>43800</v>
      </c>
      <c r="M235" s="29" t="s">
        <v>34</v>
      </c>
      <c r="N235" s="29" t="s">
        <v>1138</v>
      </c>
    </row>
    <row r="236" s="19" customFormat="1" ht="88.95" customHeight="1" spans="1:14">
      <c r="A236" s="29">
        <v>3</v>
      </c>
      <c r="B236" s="59" t="s">
        <v>1139</v>
      </c>
      <c r="C236" s="29" t="s">
        <v>1140</v>
      </c>
      <c r="D236" s="29" t="s">
        <v>29</v>
      </c>
      <c r="E236" s="29" t="s">
        <v>1141</v>
      </c>
      <c r="F236" s="29" t="s">
        <v>1142</v>
      </c>
      <c r="G236" s="29">
        <v>10</v>
      </c>
      <c r="H236" s="29" t="s">
        <v>32</v>
      </c>
      <c r="I236" s="29">
        <v>10</v>
      </c>
      <c r="J236" s="59" t="s">
        <v>1143</v>
      </c>
      <c r="K236" s="83">
        <v>43556</v>
      </c>
      <c r="L236" s="83">
        <v>43800</v>
      </c>
      <c r="M236" s="29" t="s">
        <v>34</v>
      </c>
      <c r="N236" s="29" t="s">
        <v>1144</v>
      </c>
    </row>
    <row r="237" s="19" customFormat="1" ht="66" customHeight="1" spans="1:14">
      <c r="A237" s="29">
        <v>4</v>
      </c>
      <c r="B237" s="29" t="s">
        <v>1145</v>
      </c>
      <c r="C237" s="29" t="s">
        <v>1146</v>
      </c>
      <c r="D237" s="29" t="s">
        <v>29</v>
      </c>
      <c r="E237" s="29" t="s">
        <v>1147</v>
      </c>
      <c r="F237" s="29" t="s">
        <v>1148</v>
      </c>
      <c r="G237" s="29">
        <v>10</v>
      </c>
      <c r="H237" s="29" t="s">
        <v>32</v>
      </c>
      <c r="I237" s="29">
        <v>10</v>
      </c>
      <c r="J237" s="59" t="s">
        <v>1149</v>
      </c>
      <c r="K237" s="83">
        <v>43556</v>
      </c>
      <c r="L237" s="83">
        <v>43800</v>
      </c>
      <c r="M237" s="29" t="s">
        <v>34</v>
      </c>
      <c r="N237" s="29" t="s">
        <v>1150</v>
      </c>
    </row>
    <row r="238" s="19" customFormat="1" ht="64.95" customHeight="1" spans="1:14">
      <c r="A238" s="29">
        <v>5</v>
      </c>
      <c r="B238" s="29" t="s">
        <v>1151</v>
      </c>
      <c r="C238" s="29" t="s">
        <v>1152</v>
      </c>
      <c r="D238" s="29" t="s">
        <v>29</v>
      </c>
      <c r="E238" s="29" t="s">
        <v>1153</v>
      </c>
      <c r="F238" s="29" t="s">
        <v>986</v>
      </c>
      <c r="G238" s="29">
        <v>10</v>
      </c>
      <c r="H238" s="29" t="s">
        <v>32</v>
      </c>
      <c r="I238" s="29">
        <v>10</v>
      </c>
      <c r="J238" s="59" t="s">
        <v>1154</v>
      </c>
      <c r="K238" s="83">
        <v>43556</v>
      </c>
      <c r="L238" s="83">
        <v>43800</v>
      </c>
      <c r="M238" s="29" t="s">
        <v>34</v>
      </c>
      <c r="N238" s="29" t="s">
        <v>1155</v>
      </c>
    </row>
    <row r="239" s="19" customFormat="1" ht="40.05" customHeight="1" spans="1:14">
      <c r="A239" s="29">
        <v>6</v>
      </c>
      <c r="B239" s="59" t="s">
        <v>1156</v>
      </c>
      <c r="C239" s="29" t="s">
        <v>1157</v>
      </c>
      <c r="D239" s="29" t="s">
        <v>29</v>
      </c>
      <c r="E239" s="29" t="s">
        <v>1158</v>
      </c>
      <c r="F239" s="29" t="s">
        <v>1159</v>
      </c>
      <c r="G239" s="29">
        <v>20</v>
      </c>
      <c r="H239" s="29" t="s">
        <v>32</v>
      </c>
      <c r="I239" s="29">
        <v>20</v>
      </c>
      <c r="J239" s="59" t="s">
        <v>1160</v>
      </c>
      <c r="K239" s="83">
        <v>43556</v>
      </c>
      <c r="L239" s="83">
        <v>43800</v>
      </c>
      <c r="M239" s="29" t="s">
        <v>34</v>
      </c>
      <c r="N239" s="29" t="s">
        <v>1161</v>
      </c>
    </row>
    <row r="240" s="19" customFormat="1" ht="75" customHeight="1" spans="1:14">
      <c r="A240" s="29">
        <v>7</v>
      </c>
      <c r="B240" s="29" t="s">
        <v>1162</v>
      </c>
      <c r="C240" s="29" t="s">
        <v>1163</v>
      </c>
      <c r="D240" s="29" t="s">
        <v>29</v>
      </c>
      <c r="E240" s="29" t="s">
        <v>441</v>
      </c>
      <c r="F240" s="29" t="s">
        <v>1131</v>
      </c>
      <c r="G240" s="29">
        <v>10</v>
      </c>
      <c r="H240" s="29" t="s">
        <v>32</v>
      </c>
      <c r="I240" s="29">
        <v>10</v>
      </c>
      <c r="J240" s="59" t="s">
        <v>1164</v>
      </c>
      <c r="K240" s="83">
        <v>43556</v>
      </c>
      <c r="L240" s="83">
        <v>43800</v>
      </c>
      <c r="M240" s="29" t="s">
        <v>34</v>
      </c>
      <c r="N240" s="29" t="s">
        <v>1165</v>
      </c>
    </row>
    <row r="241" s="19" customFormat="1" ht="40.05" customHeight="1" spans="1:14">
      <c r="A241" s="29">
        <v>8</v>
      </c>
      <c r="B241" s="29" t="s">
        <v>1166</v>
      </c>
      <c r="C241" s="29" t="s">
        <v>1167</v>
      </c>
      <c r="D241" s="29" t="s">
        <v>29</v>
      </c>
      <c r="E241" s="29" t="s">
        <v>1168</v>
      </c>
      <c r="F241" s="29" t="s">
        <v>1169</v>
      </c>
      <c r="G241" s="32">
        <v>7.2</v>
      </c>
      <c r="H241" s="29" t="s">
        <v>32</v>
      </c>
      <c r="I241" s="32">
        <v>7.2</v>
      </c>
      <c r="J241" s="59" t="s">
        <v>1170</v>
      </c>
      <c r="K241" s="83">
        <v>43556</v>
      </c>
      <c r="L241" s="83">
        <v>43800</v>
      </c>
      <c r="M241" s="29" t="s">
        <v>34</v>
      </c>
      <c r="N241" s="29" t="s">
        <v>1171</v>
      </c>
    </row>
    <row r="242" s="19" customFormat="1" ht="40.05" customHeight="1" spans="1:14">
      <c r="A242" s="29">
        <v>9</v>
      </c>
      <c r="B242" s="29" t="s">
        <v>1172</v>
      </c>
      <c r="C242" s="29" t="s">
        <v>1173</v>
      </c>
      <c r="D242" s="29" t="s">
        <v>29</v>
      </c>
      <c r="E242" s="29" t="s">
        <v>1168</v>
      </c>
      <c r="F242" s="29" t="s">
        <v>1174</v>
      </c>
      <c r="G242" s="32">
        <v>12.8</v>
      </c>
      <c r="H242" s="29" t="s">
        <v>32</v>
      </c>
      <c r="I242" s="32">
        <v>12.8</v>
      </c>
      <c r="J242" s="59" t="s">
        <v>1175</v>
      </c>
      <c r="K242" s="83">
        <v>43556</v>
      </c>
      <c r="L242" s="83">
        <v>43800</v>
      </c>
      <c r="M242" s="29" t="s">
        <v>34</v>
      </c>
      <c r="N242" s="29" t="s">
        <v>1171</v>
      </c>
    </row>
    <row r="243" s="19" customFormat="1" ht="40.05" customHeight="1" spans="1:14">
      <c r="A243" s="29">
        <v>10</v>
      </c>
      <c r="B243" s="59" t="s">
        <v>1176</v>
      </c>
      <c r="C243" s="29" t="s">
        <v>1177</v>
      </c>
      <c r="D243" s="29" t="s">
        <v>29</v>
      </c>
      <c r="E243" s="29" t="s">
        <v>565</v>
      </c>
      <c r="F243" s="29" t="s">
        <v>1174</v>
      </c>
      <c r="G243" s="32">
        <v>9</v>
      </c>
      <c r="H243" s="29" t="s">
        <v>32</v>
      </c>
      <c r="I243" s="29">
        <v>9</v>
      </c>
      <c r="J243" s="59" t="s">
        <v>1178</v>
      </c>
      <c r="K243" s="83">
        <v>43556</v>
      </c>
      <c r="L243" s="83">
        <v>43800</v>
      </c>
      <c r="M243" s="29" t="s">
        <v>34</v>
      </c>
      <c r="N243" s="29" t="s">
        <v>1179</v>
      </c>
    </row>
    <row r="244" s="19" customFormat="1" ht="57" customHeight="1" spans="1:14">
      <c r="A244" s="29">
        <v>11</v>
      </c>
      <c r="B244" s="59" t="s">
        <v>1180</v>
      </c>
      <c r="C244" s="29" t="s">
        <v>1181</v>
      </c>
      <c r="D244" s="29" t="s">
        <v>29</v>
      </c>
      <c r="E244" s="29" t="s">
        <v>565</v>
      </c>
      <c r="F244" s="29" t="s">
        <v>1182</v>
      </c>
      <c r="G244" s="32">
        <v>1</v>
      </c>
      <c r="H244" s="29" t="s">
        <v>32</v>
      </c>
      <c r="I244" s="29">
        <v>1</v>
      </c>
      <c r="J244" s="59" t="s">
        <v>1183</v>
      </c>
      <c r="K244" s="83">
        <v>43556</v>
      </c>
      <c r="L244" s="83">
        <v>43800</v>
      </c>
      <c r="M244" s="29" t="s">
        <v>34</v>
      </c>
      <c r="N244" s="29" t="s">
        <v>1179</v>
      </c>
    </row>
    <row r="245" s="19" customFormat="1" ht="40.05" customHeight="1" spans="1:14">
      <c r="A245" s="29">
        <v>12</v>
      </c>
      <c r="B245" s="59" t="s">
        <v>1184</v>
      </c>
      <c r="C245" s="29" t="s">
        <v>1185</v>
      </c>
      <c r="D245" s="29" t="s">
        <v>29</v>
      </c>
      <c r="E245" s="29" t="s">
        <v>565</v>
      </c>
      <c r="F245" s="29" t="s">
        <v>1174</v>
      </c>
      <c r="G245" s="29">
        <v>9</v>
      </c>
      <c r="H245" s="29" t="s">
        <v>32</v>
      </c>
      <c r="I245" s="29">
        <v>9</v>
      </c>
      <c r="J245" s="59" t="s">
        <v>1186</v>
      </c>
      <c r="K245" s="83">
        <v>43556</v>
      </c>
      <c r="L245" s="83">
        <v>43800</v>
      </c>
      <c r="M245" s="29" t="s">
        <v>34</v>
      </c>
      <c r="N245" s="29" t="s">
        <v>1179</v>
      </c>
    </row>
    <row r="246" s="19" customFormat="1" ht="55.05" customHeight="1" spans="1:14">
      <c r="A246" s="29">
        <v>13</v>
      </c>
      <c r="B246" s="59" t="s">
        <v>1180</v>
      </c>
      <c r="C246" s="29" t="s">
        <v>1187</v>
      </c>
      <c r="D246" s="29" t="s">
        <v>29</v>
      </c>
      <c r="E246" s="29" t="s">
        <v>565</v>
      </c>
      <c r="F246" s="29" t="s">
        <v>1182</v>
      </c>
      <c r="G246" s="29">
        <v>1</v>
      </c>
      <c r="H246" s="29" t="s">
        <v>32</v>
      </c>
      <c r="I246" s="29">
        <v>1</v>
      </c>
      <c r="J246" s="59" t="s">
        <v>1183</v>
      </c>
      <c r="K246" s="83">
        <v>43556</v>
      </c>
      <c r="L246" s="83">
        <v>43800</v>
      </c>
      <c r="M246" s="29" t="s">
        <v>34</v>
      </c>
      <c r="N246" s="29" t="s">
        <v>1179</v>
      </c>
    </row>
    <row r="247" s="19" customFormat="1" ht="40.05" customHeight="1" spans="1:14">
      <c r="A247" s="29">
        <v>14</v>
      </c>
      <c r="B247" s="29" t="s">
        <v>1188</v>
      </c>
      <c r="C247" s="29" t="s">
        <v>1189</v>
      </c>
      <c r="D247" s="29" t="s">
        <v>29</v>
      </c>
      <c r="E247" s="29" t="s">
        <v>1190</v>
      </c>
      <c r="F247" s="29" t="s">
        <v>1131</v>
      </c>
      <c r="G247" s="29">
        <v>10</v>
      </c>
      <c r="H247" s="29" t="s">
        <v>32</v>
      </c>
      <c r="I247" s="29">
        <v>10</v>
      </c>
      <c r="J247" s="59" t="s">
        <v>1191</v>
      </c>
      <c r="K247" s="83">
        <v>43556</v>
      </c>
      <c r="L247" s="83">
        <v>43800</v>
      </c>
      <c r="M247" s="29" t="s">
        <v>34</v>
      </c>
      <c r="N247" s="29" t="s">
        <v>1192</v>
      </c>
    </row>
    <row r="248" s="19" customFormat="1" ht="57" customHeight="1" spans="1:14">
      <c r="A248" s="29">
        <v>15</v>
      </c>
      <c r="B248" s="29" t="s">
        <v>1193</v>
      </c>
      <c r="C248" s="29" t="s">
        <v>1194</v>
      </c>
      <c r="D248" s="29" t="s">
        <v>29</v>
      </c>
      <c r="E248" s="29" t="s">
        <v>1190</v>
      </c>
      <c r="F248" s="29" t="s">
        <v>1131</v>
      </c>
      <c r="G248" s="29">
        <v>10</v>
      </c>
      <c r="H248" s="29" t="s">
        <v>32</v>
      </c>
      <c r="I248" s="29">
        <v>10</v>
      </c>
      <c r="J248" s="59" t="s">
        <v>1195</v>
      </c>
      <c r="K248" s="83">
        <v>43556</v>
      </c>
      <c r="L248" s="83">
        <v>43800</v>
      </c>
      <c r="M248" s="29" t="s">
        <v>34</v>
      </c>
      <c r="N248" s="29" t="s">
        <v>1192</v>
      </c>
    </row>
    <row r="249" s="19" customFormat="1" ht="52.05" customHeight="1" spans="1:14">
      <c r="A249" s="29">
        <v>16</v>
      </c>
      <c r="B249" s="29" t="s">
        <v>1196</v>
      </c>
      <c r="C249" s="29" t="s">
        <v>1197</v>
      </c>
      <c r="D249" s="29" t="s">
        <v>29</v>
      </c>
      <c r="E249" s="29" t="s">
        <v>1198</v>
      </c>
      <c r="F249" s="29" t="s">
        <v>1199</v>
      </c>
      <c r="G249" s="29">
        <v>10</v>
      </c>
      <c r="H249" s="29" t="s">
        <v>32</v>
      </c>
      <c r="I249" s="29">
        <v>10</v>
      </c>
      <c r="J249" s="59" t="s">
        <v>1200</v>
      </c>
      <c r="K249" s="83">
        <v>43556</v>
      </c>
      <c r="L249" s="83">
        <v>43800</v>
      </c>
      <c r="M249" s="29" t="s">
        <v>34</v>
      </c>
      <c r="N249" s="29" t="s">
        <v>1198</v>
      </c>
    </row>
    <row r="250" s="19" customFormat="1" ht="21" customHeight="1" spans="1:14">
      <c r="A250" s="29"/>
      <c r="B250" s="29" t="s">
        <v>35</v>
      </c>
      <c r="C250" s="29"/>
      <c r="D250" s="29"/>
      <c r="E250" s="29"/>
      <c r="F250" s="29"/>
      <c r="G250" s="32"/>
      <c r="H250" s="29"/>
      <c r="I250" s="32"/>
      <c r="J250" s="59"/>
      <c r="K250" s="60"/>
      <c r="L250" s="60"/>
      <c r="M250" s="29"/>
      <c r="N250" s="29">
        <v>180</v>
      </c>
    </row>
    <row r="251" s="19" customFormat="1" ht="58.05" customHeight="1" spans="1:14">
      <c r="A251" s="29">
        <v>1</v>
      </c>
      <c r="B251" s="79" t="s">
        <v>1201</v>
      </c>
      <c r="C251" s="29" t="s">
        <v>1202</v>
      </c>
      <c r="D251" s="29" t="s">
        <v>1203</v>
      </c>
      <c r="E251" s="29" t="s">
        <v>1204</v>
      </c>
      <c r="F251" s="29" t="s">
        <v>1205</v>
      </c>
      <c r="G251" s="29">
        <v>20</v>
      </c>
      <c r="H251" s="29" t="s">
        <v>32</v>
      </c>
      <c r="I251" s="29">
        <v>20</v>
      </c>
      <c r="J251" s="59" t="s">
        <v>1206</v>
      </c>
      <c r="K251" s="83">
        <v>43556</v>
      </c>
      <c r="L251" s="83">
        <v>43800</v>
      </c>
      <c r="M251" s="29" t="s">
        <v>38</v>
      </c>
      <c r="N251" s="29" t="s">
        <v>1207</v>
      </c>
    </row>
    <row r="252" s="19" customFormat="1" ht="67" customHeight="1" spans="1:14">
      <c r="A252" s="29">
        <v>2</v>
      </c>
      <c r="B252" s="79" t="s">
        <v>1208</v>
      </c>
      <c r="C252" s="29" t="s">
        <v>1209</v>
      </c>
      <c r="D252" s="29" t="s">
        <v>1203</v>
      </c>
      <c r="E252" s="29" t="s">
        <v>1210</v>
      </c>
      <c r="F252" s="29" t="s">
        <v>442</v>
      </c>
      <c r="G252" s="29">
        <v>20</v>
      </c>
      <c r="H252" s="29" t="s">
        <v>32</v>
      </c>
      <c r="I252" s="29">
        <v>20</v>
      </c>
      <c r="J252" s="59" t="s">
        <v>1211</v>
      </c>
      <c r="K252" s="83">
        <v>43556</v>
      </c>
      <c r="L252" s="83">
        <v>43800</v>
      </c>
      <c r="M252" s="29" t="s">
        <v>38</v>
      </c>
      <c r="N252" s="29" t="s">
        <v>1212</v>
      </c>
    </row>
    <row r="253" s="19" customFormat="1" ht="58" customHeight="1" spans="1:14">
      <c r="A253" s="29">
        <v>3</v>
      </c>
      <c r="B253" s="29" t="s">
        <v>1213</v>
      </c>
      <c r="C253" s="29" t="s">
        <v>1214</v>
      </c>
      <c r="D253" s="29" t="s">
        <v>1203</v>
      </c>
      <c r="E253" s="29" t="s">
        <v>712</v>
      </c>
      <c r="F253" s="29" t="s">
        <v>1215</v>
      </c>
      <c r="G253" s="29">
        <v>10</v>
      </c>
      <c r="H253" s="29" t="s">
        <v>32</v>
      </c>
      <c r="I253" s="29">
        <v>10</v>
      </c>
      <c r="J253" s="59" t="s">
        <v>1216</v>
      </c>
      <c r="K253" s="83">
        <v>43556</v>
      </c>
      <c r="L253" s="83">
        <v>43800</v>
      </c>
      <c r="M253" s="29" t="s">
        <v>38</v>
      </c>
      <c r="N253" s="29" t="s">
        <v>1217</v>
      </c>
    </row>
    <row r="254" s="19" customFormat="1" ht="63" customHeight="1" spans="1:14">
      <c r="A254" s="29">
        <v>4</v>
      </c>
      <c r="B254" s="29" t="s">
        <v>1213</v>
      </c>
      <c r="C254" s="29" t="s">
        <v>1218</v>
      </c>
      <c r="D254" s="29" t="s">
        <v>1203</v>
      </c>
      <c r="E254" s="29" t="s">
        <v>712</v>
      </c>
      <c r="F254" s="29" t="s">
        <v>1219</v>
      </c>
      <c r="G254" s="29">
        <v>10</v>
      </c>
      <c r="H254" s="29" t="s">
        <v>32</v>
      </c>
      <c r="I254" s="29">
        <v>10</v>
      </c>
      <c r="J254" s="59" t="s">
        <v>1216</v>
      </c>
      <c r="K254" s="83">
        <v>43556</v>
      </c>
      <c r="L254" s="83">
        <v>43800</v>
      </c>
      <c r="M254" s="29" t="s">
        <v>38</v>
      </c>
      <c r="N254" s="29" t="s">
        <v>1217</v>
      </c>
    </row>
    <row r="255" s="19" customFormat="1" ht="60" customHeight="1" spans="1:14">
      <c r="A255" s="29">
        <v>5</v>
      </c>
      <c r="B255" s="79" t="s">
        <v>1220</v>
      </c>
      <c r="C255" s="29" t="s">
        <v>1221</v>
      </c>
      <c r="D255" s="29" t="s">
        <v>1203</v>
      </c>
      <c r="E255" s="29" t="s">
        <v>1222</v>
      </c>
      <c r="F255" s="29" t="s">
        <v>1223</v>
      </c>
      <c r="G255" s="29">
        <v>6.8</v>
      </c>
      <c r="H255" s="29" t="s">
        <v>32</v>
      </c>
      <c r="I255" s="29">
        <v>6.8</v>
      </c>
      <c r="J255" s="59" t="s">
        <v>1224</v>
      </c>
      <c r="K255" s="83">
        <v>43556</v>
      </c>
      <c r="L255" s="83">
        <v>43800</v>
      </c>
      <c r="M255" s="29" t="s">
        <v>38</v>
      </c>
      <c r="N255" s="29" t="s">
        <v>1225</v>
      </c>
    </row>
    <row r="256" s="19" customFormat="1" ht="45" customHeight="1" spans="1:14">
      <c r="A256" s="29">
        <v>6</v>
      </c>
      <c r="B256" s="79" t="s">
        <v>1226</v>
      </c>
      <c r="C256" s="29" t="s">
        <v>1227</v>
      </c>
      <c r="D256" s="29" t="s">
        <v>1203</v>
      </c>
      <c r="E256" s="29" t="s">
        <v>1222</v>
      </c>
      <c r="F256" s="29" t="s">
        <v>1228</v>
      </c>
      <c r="G256" s="29">
        <v>10.2</v>
      </c>
      <c r="H256" s="29" t="s">
        <v>32</v>
      </c>
      <c r="I256" s="29">
        <v>10.2</v>
      </c>
      <c r="J256" s="59" t="s">
        <v>1229</v>
      </c>
      <c r="K256" s="83">
        <v>43556</v>
      </c>
      <c r="L256" s="83">
        <v>43800</v>
      </c>
      <c r="M256" s="29" t="s">
        <v>38</v>
      </c>
      <c r="N256" s="29" t="s">
        <v>1225</v>
      </c>
    </row>
    <row r="257" s="19" customFormat="1" ht="43.05" customHeight="1" spans="1:14">
      <c r="A257" s="29">
        <v>7</v>
      </c>
      <c r="B257" s="29" t="s">
        <v>1230</v>
      </c>
      <c r="C257" s="29" t="s">
        <v>1231</v>
      </c>
      <c r="D257" s="29" t="s">
        <v>1203</v>
      </c>
      <c r="E257" s="29" t="s">
        <v>1222</v>
      </c>
      <c r="F257" s="29" t="s">
        <v>1232</v>
      </c>
      <c r="G257" s="29">
        <v>3</v>
      </c>
      <c r="H257" s="29" t="s">
        <v>32</v>
      </c>
      <c r="I257" s="29">
        <v>3</v>
      </c>
      <c r="J257" s="59" t="s">
        <v>1233</v>
      </c>
      <c r="K257" s="83">
        <v>43556</v>
      </c>
      <c r="L257" s="83">
        <v>43800</v>
      </c>
      <c r="M257" s="29" t="s">
        <v>38</v>
      </c>
      <c r="N257" s="29" t="s">
        <v>1225</v>
      </c>
    </row>
    <row r="258" s="19" customFormat="1" ht="69" customHeight="1" spans="1:14">
      <c r="A258" s="29">
        <v>8</v>
      </c>
      <c r="B258" s="79" t="s">
        <v>1234</v>
      </c>
      <c r="C258" s="29" t="s">
        <v>1235</v>
      </c>
      <c r="D258" s="29" t="s">
        <v>1203</v>
      </c>
      <c r="E258" s="29" t="s">
        <v>1236</v>
      </c>
      <c r="F258" s="29" t="s">
        <v>1237</v>
      </c>
      <c r="G258" s="29">
        <v>20</v>
      </c>
      <c r="H258" s="29" t="s">
        <v>32</v>
      </c>
      <c r="I258" s="29">
        <v>20</v>
      </c>
      <c r="J258" s="59" t="s">
        <v>1238</v>
      </c>
      <c r="K258" s="83">
        <v>43556</v>
      </c>
      <c r="L258" s="83">
        <v>43800</v>
      </c>
      <c r="M258" s="29" t="s">
        <v>38</v>
      </c>
      <c r="N258" s="29" t="s">
        <v>1236</v>
      </c>
    </row>
    <row r="259" s="19" customFormat="1" ht="134" customHeight="1" spans="1:14">
      <c r="A259" s="29">
        <v>9</v>
      </c>
      <c r="B259" s="29" t="s">
        <v>1239</v>
      </c>
      <c r="C259" s="29" t="s">
        <v>1240</v>
      </c>
      <c r="D259" s="29" t="s">
        <v>1203</v>
      </c>
      <c r="E259" s="29" t="s">
        <v>1241</v>
      </c>
      <c r="F259" s="78" t="s">
        <v>1242</v>
      </c>
      <c r="G259" s="29">
        <v>20</v>
      </c>
      <c r="H259" s="29" t="s">
        <v>32</v>
      </c>
      <c r="I259" s="29">
        <v>20</v>
      </c>
      <c r="J259" s="59" t="s">
        <v>1243</v>
      </c>
      <c r="K259" s="83">
        <v>43556</v>
      </c>
      <c r="L259" s="83">
        <v>43800</v>
      </c>
      <c r="M259" s="29" t="s">
        <v>38</v>
      </c>
      <c r="N259" s="43" t="s">
        <v>1244</v>
      </c>
    </row>
    <row r="260" s="19" customFormat="1" ht="43.05" customHeight="1" spans="1:14">
      <c r="A260" s="29">
        <v>10</v>
      </c>
      <c r="B260" s="29" t="s">
        <v>1226</v>
      </c>
      <c r="C260" s="29" t="s">
        <v>1245</v>
      </c>
      <c r="D260" s="29" t="s">
        <v>1203</v>
      </c>
      <c r="E260" s="29" t="s">
        <v>1246</v>
      </c>
      <c r="F260" s="29" t="s">
        <v>1247</v>
      </c>
      <c r="G260" s="29">
        <v>20</v>
      </c>
      <c r="H260" s="29" t="s">
        <v>32</v>
      </c>
      <c r="I260" s="29">
        <v>20</v>
      </c>
      <c r="J260" s="59" t="s">
        <v>1248</v>
      </c>
      <c r="K260" s="83">
        <v>43556</v>
      </c>
      <c r="L260" s="83">
        <v>43800</v>
      </c>
      <c r="M260" s="29" t="s">
        <v>38</v>
      </c>
      <c r="N260" s="29" t="s">
        <v>1249</v>
      </c>
    </row>
    <row r="261" s="19" customFormat="1" ht="48" customHeight="1" spans="1:14">
      <c r="A261" s="29">
        <v>11</v>
      </c>
      <c r="B261" s="29" t="s">
        <v>1250</v>
      </c>
      <c r="C261" s="29" t="s">
        <v>1251</v>
      </c>
      <c r="D261" s="29" t="s">
        <v>1203</v>
      </c>
      <c r="E261" s="29" t="s">
        <v>1252</v>
      </c>
      <c r="F261" s="29" t="s">
        <v>1253</v>
      </c>
      <c r="G261" s="29">
        <v>20</v>
      </c>
      <c r="H261" s="29" t="s">
        <v>32</v>
      </c>
      <c r="I261" s="29">
        <v>20</v>
      </c>
      <c r="J261" s="59" t="s">
        <v>1254</v>
      </c>
      <c r="K261" s="83">
        <v>43556</v>
      </c>
      <c r="L261" s="83">
        <v>43800</v>
      </c>
      <c r="M261" s="29" t="s">
        <v>38</v>
      </c>
      <c r="N261" s="29" t="s">
        <v>1255</v>
      </c>
    </row>
    <row r="262" s="19" customFormat="1" ht="57" customHeight="1" spans="1:14">
      <c r="A262" s="29">
        <v>12</v>
      </c>
      <c r="B262" s="29" t="s">
        <v>1256</v>
      </c>
      <c r="C262" s="29" t="s">
        <v>1257</v>
      </c>
      <c r="D262" s="29" t="s">
        <v>1203</v>
      </c>
      <c r="E262" s="29" t="s">
        <v>1258</v>
      </c>
      <c r="F262" s="29" t="s">
        <v>1259</v>
      </c>
      <c r="G262" s="29">
        <v>20</v>
      </c>
      <c r="H262" s="29" t="s">
        <v>32</v>
      </c>
      <c r="I262" s="29">
        <v>20</v>
      </c>
      <c r="J262" s="59" t="s">
        <v>1260</v>
      </c>
      <c r="K262" s="83">
        <v>43556</v>
      </c>
      <c r="L262" s="83">
        <v>43800</v>
      </c>
      <c r="M262" s="29" t="s">
        <v>38</v>
      </c>
      <c r="N262" s="29" t="s">
        <v>1261</v>
      </c>
    </row>
    <row r="263" s="19" customFormat="1" ht="43.05" customHeight="1" spans="1:14">
      <c r="A263" s="29"/>
      <c r="B263" s="29" t="s">
        <v>39</v>
      </c>
      <c r="C263" s="29"/>
      <c r="D263" s="29"/>
      <c r="E263" s="29"/>
      <c r="F263" s="29"/>
      <c r="G263" s="29"/>
      <c r="H263" s="29"/>
      <c r="I263" s="29"/>
      <c r="J263" s="59"/>
      <c r="K263" s="83"/>
      <c r="L263" s="83"/>
      <c r="M263" s="29"/>
      <c r="N263" s="29">
        <v>160</v>
      </c>
    </row>
    <row r="264" s="19" customFormat="1" ht="39" customHeight="1" spans="1:14">
      <c r="A264" s="29">
        <v>1</v>
      </c>
      <c r="B264" s="29" t="s">
        <v>1262</v>
      </c>
      <c r="C264" s="29" t="s">
        <v>1263</v>
      </c>
      <c r="D264" s="29" t="s">
        <v>1264</v>
      </c>
      <c r="E264" s="29" t="s">
        <v>1265</v>
      </c>
      <c r="F264" s="29" t="s">
        <v>1266</v>
      </c>
      <c r="G264" s="29">
        <v>3</v>
      </c>
      <c r="H264" s="29" t="s">
        <v>32</v>
      </c>
      <c r="I264" s="94">
        <f t="shared" ref="I264:I278" si="0">G264</f>
        <v>3</v>
      </c>
      <c r="J264" s="59" t="s">
        <v>1267</v>
      </c>
      <c r="K264" s="83">
        <v>43556</v>
      </c>
      <c r="L264" s="83">
        <v>43800</v>
      </c>
      <c r="M264" s="29" t="s">
        <v>42</v>
      </c>
      <c r="N264" s="29" t="s">
        <v>1268</v>
      </c>
    </row>
    <row r="265" s="19" customFormat="1" ht="39" customHeight="1" spans="1:14">
      <c r="A265" s="29">
        <v>2</v>
      </c>
      <c r="B265" s="29" t="s">
        <v>1269</v>
      </c>
      <c r="C265" s="29" t="s">
        <v>1270</v>
      </c>
      <c r="D265" s="29" t="s">
        <v>1264</v>
      </c>
      <c r="E265" s="29" t="s">
        <v>1265</v>
      </c>
      <c r="F265" s="29" t="s">
        <v>996</v>
      </c>
      <c r="G265" s="29">
        <v>2.5</v>
      </c>
      <c r="H265" s="29" t="s">
        <v>32</v>
      </c>
      <c r="I265" s="94">
        <f t="shared" si="0"/>
        <v>2.5</v>
      </c>
      <c r="J265" s="59" t="s">
        <v>1267</v>
      </c>
      <c r="K265" s="83">
        <v>43556</v>
      </c>
      <c r="L265" s="83">
        <v>43800</v>
      </c>
      <c r="M265" s="29" t="s">
        <v>42</v>
      </c>
      <c r="N265" s="29" t="s">
        <v>1268</v>
      </c>
    </row>
    <row r="266" s="19" customFormat="1" ht="39" customHeight="1" spans="1:14">
      <c r="A266" s="29">
        <v>3</v>
      </c>
      <c r="B266" s="29" t="s">
        <v>1271</v>
      </c>
      <c r="C266" s="29" t="s">
        <v>1272</v>
      </c>
      <c r="D266" s="29" t="s">
        <v>1264</v>
      </c>
      <c r="E266" s="29" t="s">
        <v>1265</v>
      </c>
      <c r="F266" s="29" t="s">
        <v>1273</v>
      </c>
      <c r="G266" s="29">
        <v>10</v>
      </c>
      <c r="H266" s="29" t="s">
        <v>32</v>
      </c>
      <c r="I266" s="94">
        <f t="shared" si="0"/>
        <v>10</v>
      </c>
      <c r="J266" s="59" t="s">
        <v>1274</v>
      </c>
      <c r="K266" s="83">
        <v>43556</v>
      </c>
      <c r="L266" s="83">
        <v>43800</v>
      </c>
      <c r="M266" s="29" t="s">
        <v>42</v>
      </c>
      <c r="N266" s="29" t="s">
        <v>1268</v>
      </c>
    </row>
    <row r="267" s="19" customFormat="1" ht="39" customHeight="1" spans="1:14">
      <c r="A267" s="29">
        <v>4</v>
      </c>
      <c r="B267" s="29" t="s">
        <v>1275</v>
      </c>
      <c r="C267" s="29" t="s">
        <v>1276</v>
      </c>
      <c r="D267" s="29" t="s">
        <v>1264</v>
      </c>
      <c r="E267" s="29" t="s">
        <v>1265</v>
      </c>
      <c r="F267" s="29" t="s">
        <v>991</v>
      </c>
      <c r="G267" s="29">
        <v>6.5</v>
      </c>
      <c r="H267" s="29" t="s">
        <v>32</v>
      </c>
      <c r="I267" s="94">
        <f t="shared" si="0"/>
        <v>6.5</v>
      </c>
      <c r="J267" s="59" t="s">
        <v>1277</v>
      </c>
      <c r="K267" s="83">
        <v>43556</v>
      </c>
      <c r="L267" s="83">
        <v>43800</v>
      </c>
      <c r="M267" s="29" t="s">
        <v>42</v>
      </c>
      <c r="N267" s="29" t="s">
        <v>1268</v>
      </c>
    </row>
    <row r="268" s="19" customFormat="1" ht="39" customHeight="1" spans="1:14">
      <c r="A268" s="29">
        <v>5</v>
      </c>
      <c r="B268" s="29" t="s">
        <v>1278</v>
      </c>
      <c r="C268" s="29" t="s">
        <v>921</v>
      </c>
      <c r="D268" s="29" t="s">
        <v>1264</v>
      </c>
      <c r="E268" s="29" t="s">
        <v>1265</v>
      </c>
      <c r="F268" s="29" t="s">
        <v>996</v>
      </c>
      <c r="G268" s="29">
        <v>8</v>
      </c>
      <c r="H268" s="29" t="s">
        <v>32</v>
      </c>
      <c r="I268" s="94">
        <f t="shared" si="0"/>
        <v>8</v>
      </c>
      <c r="J268" s="59" t="s">
        <v>1279</v>
      </c>
      <c r="K268" s="83">
        <v>43556</v>
      </c>
      <c r="L268" s="83">
        <v>43800</v>
      </c>
      <c r="M268" s="29" t="s">
        <v>42</v>
      </c>
      <c r="N268" s="29" t="s">
        <v>1268</v>
      </c>
    </row>
    <row r="269" s="19" customFormat="1" ht="42" customHeight="1" spans="1:14">
      <c r="A269" s="29">
        <v>6</v>
      </c>
      <c r="B269" s="29" t="s">
        <v>1280</v>
      </c>
      <c r="C269" s="29" t="s">
        <v>1281</v>
      </c>
      <c r="D269" s="29" t="s">
        <v>1264</v>
      </c>
      <c r="E269" s="29" t="s">
        <v>1044</v>
      </c>
      <c r="F269" s="29" t="s">
        <v>1282</v>
      </c>
      <c r="G269" s="32">
        <v>20</v>
      </c>
      <c r="H269" s="29" t="s">
        <v>32</v>
      </c>
      <c r="I269" s="94">
        <f t="shared" si="0"/>
        <v>20</v>
      </c>
      <c r="J269" s="59" t="s">
        <v>1283</v>
      </c>
      <c r="K269" s="83">
        <v>43556</v>
      </c>
      <c r="L269" s="83">
        <v>43800</v>
      </c>
      <c r="M269" s="29" t="s">
        <v>42</v>
      </c>
      <c r="N269" s="29" t="s">
        <v>1284</v>
      </c>
    </row>
    <row r="270" s="19" customFormat="1" ht="45" customHeight="1" spans="1:14">
      <c r="A270" s="29">
        <v>7</v>
      </c>
      <c r="B270" s="29" t="s">
        <v>1285</v>
      </c>
      <c r="C270" s="29" t="s">
        <v>1286</v>
      </c>
      <c r="D270" s="29" t="s">
        <v>1264</v>
      </c>
      <c r="E270" s="29" t="s">
        <v>559</v>
      </c>
      <c r="F270" s="29" t="s">
        <v>1287</v>
      </c>
      <c r="G270" s="32">
        <v>8</v>
      </c>
      <c r="H270" s="29" t="s">
        <v>32</v>
      </c>
      <c r="I270" s="94">
        <f t="shared" si="0"/>
        <v>8</v>
      </c>
      <c r="J270" s="59" t="s">
        <v>1277</v>
      </c>
      <c r="K270" s="83">
        <v>43556</v>
      </c>
      <c r="L270" s="83">
        <v>43800</v>
      </c>
      <c r="M270" s="29" t="s">
        <v>42</v>
      </c>
      <c r="N270" s="29" t="s">
        <v>1288</v>
      </c>
    </row>
    <row r="271" s="19" customFormat="1" ht="45" customHeight="1" spans="1:14">
      <c r="A271" s="29">
        <v>8</v>
      </c>
      <c r="B271" s="29" t="s">
        <v>1289</v>
      </c>
      <c r="C271" s="29" t="s">
        <v>1290</v>
      </c>
      <c r="D271" s="29" t="s">
        <v>1264</v>
      </c>
      <c r="E271" s="29" t="s">
        <v>559</v>
      </c>
      <c r="F271" s="29" t="s">
        <v>1291</v>
      </c>
      <c r="G271" s="32">
        <v>6</v>
      </c>
      <c r="H271" s="29" t="s">
        <v>32</v>
      </c>
      <c r="I271" s="94">
        <f t="shared" si="0"/>
        <v>6</v>
      </c>
      <c r="J271" s="59" t="s">
        <v>1292</v>
      </c>
      <c r="K271" s="83">
        <v>43556</v>
      </c>
      <c r="L271" s="83">
        <v>43800</v>
      </c>
      <c r="M271" s="29" t="s">
        <v>42</v>
      </c>
      <c r="N271" s="29" t="s">
        <v>1288</v>
      </c>
    </row>
    <row r="272" s="19" customFormat="1" ht="46.05" customHeight="1" spans="1:14">
      <c r="A272" s="29">
        <v>9</v>
      </c>
      <c r="B272" s="29" t="s">
        <v>1293</v>
      </c>
      <c r="C272" s="29" t="s">
        <v>1294</v>
      </c>
      <c r="D272" s="29" t="s">
        <v>1264</v>
      </c>
      <c r="E272" s="29" t="s">
        <v>559</v>
      </c>
      <c r="F272" s="29" t="s">
        <v>923</v>
      </c>
      <c r="G272" s="32">
        <v>6</v>
      </c>
      <c r="H272" s="29" t="s">
        <v>32</v>
      </c>
      <c r="I272" s="94">
        <f t="shared" si="0"/>
        <v>6</v>
      </c>
      <c r="J272" s="59" t="s">
        <v>1295</v>
      </c>
      <c r="K272" s="83">
        <v>43556</v>
      </c>
      <c r="L272" s="83">
        <v>43800</v>
      </c>
      <c r="M272" s="29" t="s">
        <v>42</v>
      </c>
      <c r="N272" s="29" t="s">
        <v>1288</v>
      </c>
    </row>
    <row r="273" s="19" customFormat="1" ht="39" customHeight="1" spans="1:14">
      <c r="A273" s="29">
        <v>10</v>
      </c>
      <c r="B273" s="29" t="s">
        <v>1296</v>
      </c>
      <c r="C273" s="29" t="s">
        <v>1297</v>
      </c>
      <c r="D273" s="29" t="s">
        <v>1264</v>
      </c>
      <c r="E273" s="29" t="s">
        <v>1298</v>
      </c>
      <c r="F273" s="29" t="s">
        <v>1299</v>
      </c>
      <c r="G273" s="32">
        <v>20</v>
      </c>
      <c r="H273" s="29" t="s">
        <v>32</v>
      </c>
      <c r="I273" s="94">
        <f t="shared" si="0"/>
        <v>20</v>
      </c>
      <c r="J273" s="59" t="s">
        <v>1300</v>
      </c>
      <c r="K273" s="83">
        <v>43556</v>
      </c>
      <c r="L273" s="83">
        <v>43800</v>
      </c>
      <c r="M273" s="29" t="s">
        <v>42</v>
      </c>
      <c r="N273" s="29" t="s">
        <v>1301</v>
      </c>
    </row>
    <row r="274" s="19" customFormat="1" ht="39" customHeight="1" spans="1:14">
      <c r="A274" s="29">
        <v>11</v>
      </c>
      <c r="B274" s="29" t="s">
        <v>1302</v>
      </c>
      <c r="C274" s="29" t="s">
        <v>1303</v>
      </c>
      <c r="D274" s="29" t="s">
        <v>1264</v>
      </c>
      <c r="E274" s="29" t="s">
        <v>1298</v>
      </c>
      <c r="F274" s="29" t="s">
        <v>1182</v>
      </c>
      <c r="G274" s="32">
        <v>2</v>
      </c>
      <c r="H274" s="29" t="s">
        <v>32</v>
      </c>
      <c r="I274" s="94">
        <f t="shared" si="0"/>
        <v>2</v>
      </c>
      <c r="J274" s="59" t="s">
        <v>1304</v>
      </c>
      <c r="K274" s="83">
        <v>43556</v>
      </c>
      <c r="L274" s="83">
        <v>43800</v>
      </c>
      <c r="M274" s="29" t="s">
        <v>42</v>
      </c>
      <c r="N274" s="29" t="s">
        <v>1301</v>
      </c>
    </row>
    <row r="275" s="19" customFormat="1" ht="45" customHeight="1" spans="1:14">
      <c r="A275" s="29">
        <v>12</v>
      </c>
      <c r="B275" s="29" t="s">
        <v>1305</v>
      </c>
      <c r="C275" s="29" t="s">
        <v>1306</v>
      </c>
      <c r="D275" s="29" t="s">
        <v>1264</v>
      </c>
      <c r="E275" s="29" t="s">
        <v>1307</v>
      </c>
      <c r="F275" s="29" t="s">
        <v>1308</v>
      </c>
      <c r="G275" s="32">
        <v>17</v>
      </c>
      <c r="H275" s="29" t="s">
        <v>32</v>
      </c>
      <c r="I275" s="94">
        <f t="shared" si="0"/>
        <v>17</v>
      </c>
      <c r="J275" s="59" t="s">
        <v>1309</v>
      </c>
      <c r="K275" s="83">
        <v>43556</v>
      </c>
      <c r="L275" s="83">
        <v>43800</v>
      </c>
      <c r="M275" s="29" t="s">
        <v>42</v>
      </c>
      <c r="N275" s="29" t="s">
        <v>1310</v>
      </c>
    </row>
    <row r="276" s="19" customFormat="1" ht="48" customHeight="1" spans="1:14">
      <c r="A276" s="29">
        <v>13</v>
      </c>
      <c r="B276" s="29" t="s">
        <v>1311</v>
      </c>
      <c r="C276" s="29" t="s">
        <v>1312</v>
      </c>
      <c r="D276" s="29" t="s">
        <v>1264</v>
      </c>
      <c r="E276" s="29" t="s">
        <v>1307</v>
      </c>
      <c r="F276" s="29" t="s">
        <v>1313</v>
      </c>
      <c r="G276" s="32">
        <v>3</v>
      </c>
      <c r="H276" s="29" t="s">
        <v>32</v>
      </c>
      <c r="I276" s="94">
        <f t="shared" si="0"/>
        <v>3</v>
      </c>
      <c r="J276" s="59" t="s">
        <v>1314</v>
      </c>
      <c r="K276" s="83">
        <v>43556</v>
      </c>
      <c r="L276" s="83">
        <v>43800</v>
      </c>
      <c r="M276" s="29" t="s">
        <v>42</v>
      </c>
      <c r="N276" s="29" t="s">
        <v>1310</v>
      </c>
    </row>
    <row r="277" s="19" customFormat="1" ht="48" customHeight="1" spans="1:14">
      <c r="A277" s="29">
        <v>14</v>
      </c>
      <c r="B277" s="29" t="s">
        <v>1315</v>
      </c>
      <c r="C277" s="29" t="s">
        <v>1316</v>
      </c>
      <c r="D277" s="29" t="s">
        <v>1264</v>
      </c>
      <c r="E277" s="29" t="s">
        <v>1317</v>
      </c>
      <c r="F277" s="29" t="s">
        <v>1318</v>
      </c>
      <c r="G277" s="32">
        <v>20</v>
      </c>
      <c r="H277" s="29" t="s">
        <v>32</v>
      </c>
      <c r="I277" s="94">
        <f t="shared" si="0"/>
        <v>20</v>
      </c>
      <c r="J277" s="59" t="s">
        <v>1319</v>
      </c>
      <c r="K277" s="83">
        <v>43556</v>
      </c>
      <c r="L277" s="83">
        <v>43800</v>
      </c>
      <c r="M277" s="29" t="s">
        <v>42</v>
      </c>
      <c r="N277" s="29" t="s">
        <v>1320</v>
      </c>
    </row>
    <row r="278" s="19" customFormat="1" ht="103.05" customHeight="1" spans="1:14">
      <c r="A278" s="29">
        <v>15</v>
      </c>
      <c r="B278" s="29" t="s">
        <v>1321</v>
      </c>
      <c r="C278" s="29" t="s">
        <v>1322</v>
      </c>
      <c r="D278" s="29" t="s">
        <v>39</v>
      </c>
      <c r="E278" s="29" t="s">
        <v>1323</v>
      </c>
      <c r="F278" s="29" t="s">
        <v>442</v>
      </c>
      <c r="G278" s="29">
        <v>28</v>
      </c>
      <c r="H278" s="29" t="s">
        <v>32</v>
      </c>
      <c r="I278" s="94">
        <f t="shared" si="0"/>
        <v>28</v>
      </c>
      <c r="J278" s="64" t="s">
        <v>1324</v>
      </c>
      <c r="K278" s="83">
        <v>43556</v>
      </c>
      <c r="L278" s="83">
        <v>43800</v>
      </c>
      <c r="M278" s="29" t="s">
        <v>42</v>
      </c>
      <c r="N278" s="29" t="s">
        <v>1325</v>
      </c>
    </row>
    <row r="279" s="19" customFormat="1" ht="30" customHeight="1" spans="1:14">
      <c r="A279" s="84"/>
      <c r="B279" s="29" t="s">
        <v>43</v>
      </c>
      <c r="C279" s="29"/>
      <c r="D279" s="29"/>
      <c r="E279" s="29"/>
      <c r="F279" s="29"/>
      <c r="G279" s="32"/>
      <c r="H279" s="32"/>
      <c r="I279" s="32"/>
      <c r="J279" s="59"/>
      <c r="K279" s="60"/>
      <c r="L279" s="60"/>
      <c r="M279" s="29"/>
      <c r="N279" s="29">
        <v>160</v>
      </c>
    </row>
    <row r="280" s="19" customFormat="1" ht="39" customHeight="1" spans="1:14">
      <c r="A280" s="84">
        <v>1</v>
      </c>
      <c r="B280" s="29" t="s">
        <v>1326</v>
      </c>
      <c r="C280" s="29" t="s">
        <v>1327</v>
      </c>
      <c r="D280" s="29" t="s">
        <v>43</v>
      </c>
      <c r="E280" s="29" t="s">
        <v>1328</v>
      </c>
      <c r="F280" s="29" t="s">
        <v>996</v>
      </c>
      <c r="G280" s="32">
        <v>20</v>
      </c>
      <c r="H280" s="32" t="s">
        <v>32</v>
      </c>
      <c r="I280" s="32">
        <v>20</v>
      </c>
      <c r="J280" s="59" t="s">
        <v>1329</v>
      </c>
      <c r="K280" s="60">
        <v>43556</v>
      </c>
      <c r="L280" s="60">
        <v>43800</v>
      </c>
      <c r="M280" s="29" t="s">
        <v>46</v>
      </c>
      <c r="N280" s="29" t="s">
        <v>1330</v>
      </c>
    </row>
    <row r="281" s="19" customFormat="1" ht="40.05" customHeight="1" spans="1:14">
      <c r="A281" s="29">
        <v>2</v>
      </c>
      <c r="B281" s="85" t="s">
        <v>1331</v>
      </c>
      <c r="C281" s="86" t="s">
        <v>1332</v>
      </c>
      <c r="D281" s="86" t="s">
        <v>43</v>
      </c>
      <c r="E281" s="86" t="s">
        <v>620</v>
      </c>
      <c r="F281" s="86" t="s">
        <v>991</v>
      </c>
      <c r="G281" s="86">
        <v>20</v>
      </c>
      <c r="H281" s="29" t="s">
        <v>32</v>
      </c>
      <c r="I281" s="86">
        <v>20</v>
      </c>
      <c r="J281" s="95" t="s">
        <v>1333</v>
      </c>
      <c r="K281" s="83">
        <v>43556</v>
      </c>
      <c r="L281" s="83">
        <v>43800</v>
      </c>
      <c r="M281" s="85" t="s">
        <v>46</v>
      </c>
      <c r="N281" s="86" t="s">
        <v>1334</v>
      </c>
    </row>
    <row r="282" s="19" customFormat="1" ht="27" customHeight="1" spans="1:14">
      <c r="A282" s="84">
        <v>3</v>
      </c>
      <c r="B282" s="29" t="s">
        <v>1335</v>
      </c>
      <c r="C282" s="29" t="s">
        <v>1336</v>
      </c>
      <c r="D282" s="29" t="s">
        <v>43</v>
      </c>
      <c r="E282" s="29" t="s">
        <v>654</v>
      </c>
      <c r="F282" s="29">
        <v>10</v>
      </c>
      <c r="G282" s="32">
        <v>10</v>
      </c>
      <c r="H282" s="32" t="s">
        <v>32</v>
      </c>
      <c r="I282" s="32">
        <v>10</v>
      </c>
      <c r="J282" s="59" t="s">
        <v>1337</v>
      </c>
      <c r="K282" s="60">
        <v>43556</v>
      </c>
      <c r="L282" s="60">
        <v>43800</v>
      </c>
      <c r="M282" s="29" t="s">
        <v>46</v>
      </c>
      <c r="N282" s="29" t="s">
        <v>1338</v>
      </c>
    </row>
    <row r="283" s="19" customFormat="1" ht="40.05" customHeight="1" spans="1:14">
      <c r="A283" s="29">
        <v>4</v>
      </c>
      <c r="B283" s="85" t="s">
        <v>1339</v>
      </c>
      <c r="C283" s="86" t="s">
        <v>1340</v>
      </c>
      <c r="D283" s="86" t="s">
        <v>43</v>
      </c>
      <c r="E283" s="86" t="s">
        <v>654</v>
      </c>
      <c r="F283" s="87" t="s">
        <v>1341</v>
      </c>
      <c r="G283" s="87">
        <v>10</v>
      </c>
      <c r="H283" s="29" t="s">
        <v>32</v>
      </c>
      <c r="I283" s="87">
        <v>10</v>
      </c>
      <c r="J283" s="95" t="s">
        <v>1342</v>
      </c>
      <c r="K283" s="83">
        <v>43556</v>
      </c>
      <c r="L283" s="83">
        <v>43800</v>
      </c>
      <c r="M283" s="86" t="s">
        <v>46</v>
      </c>
      <c r="N283" s="86" t="s">
        <v>1338</v>
      </c>
    </row>
    <row r="284" s="19" customFormat="1" ht="48" customHeight="1" spans="1:14">
      <c r="A284" s="29">
        <v>5</v>
      </c>
      <c r="B284" s="88" t="s">
        <v>1343</v>
      </c>
      <c r="C284" s="87" t="s">
        <v>1344</v>
      </c>
      <c r="D284" s="86" t="s">
        <v>43</v>
      </c>
      <c r="E284" s="87" t="s">
        <v>1345</v>
      </c>
      <c r="F284" s="87" t="s">
        <v>986</v>
      </c>
      <c r="G284" s="87">
        <v>10</v>
      </c>
      <c r="H284" s="29" t="s">
        <v>32</v>
      </c>
      <c r="I284" s="87">
        <v>10</v>
      </c>
      <c r="J284" s="96" t="s">
        <v>1346</v>
      </c>
      <c r="K284" s="83">
        <v>43556</v>
      </c>
      <c r="L284" s="83">
        <v>43800</v>
      </c>
      <c r="M284" s="87" t="s">
        <v>46</v>
      </c>
      <c r="N284" s="87" t="s">
        <v>1347</v>
      </c>
    </row>
    <row r="285" s="19" customFormat="1" ht="40.05" customHeight="1" spans="1:14">
      <c r="A285" s="29">
        <v>6</v>
      </c>
      <c r="B285" s="89" t="s">
        <v>1348</v>
      </c>
      <c r="C285" s="90" t="s">
        <v>1349</v>
      </c>
      <c r="D285" s="86" t="s">
        <v>43</v>
      </c>
      <c r="E285" s="87" t="s">
        <v>1345</v>
      </c>
      <c r="F285" s="87" t="s">
        <v>996</v>
      </c>
      <c r="G285" s="87">
        <v>10</v>
      </c>
      <c r="H285" s="29" t="s">
        <v>32</v>
      </c>
      <c r="I285" s="87">
        <v>10</v>
      </c>
      <c r="J285" s="97" t="s">
        <v>1350</v>
      </c>
      <c r="K285" s="83">
        <v>43556</v>
      </c>
      <c r="L285" s="83">
        <v>43800</v>
      </c>
      <c r="M285" s="87" t="s">
        <v>46</v>
      </c>
      <c r="N285" s="87" t="s">
        <v>1347</v>
      </c>
    </row>
    <row r="286" s="19" customFormat="1" ht="40.05" customHeight="1" spans="1:14">
      <c r="A286" s="29">
        <v>7</v>
      </c>
      <c r="B286" s="85" t="s">
        <v>1351</v>
      </c>
      <c r="C286" s="86" t="s">
        <v>1352</v>
      </c>
      <c r="D286" s="86" t="s">
        <v>43</v>
      </c>
      <c r="E286" s="86" t="s">
        <v>808</v>
      </c>
      <c r="F286" s="87" t="s">
        <v>1353</v>
      </c>
      <c r="G286" s="87">
        <v>10</v>
      </c>
      <c r="H286" s="29" t="s">
        <v>32</v>
      </c>
      <c r="I286" s="87">
        <v>10</v>
      </c>
      <c r="J286" s="95" t="s">
        <v>1354</v>
      </c>
      <c r="K286" s="83">
        <v>43556</v>
      </c>
      <c r="L286" s="83">
        <v>43800</v>
      </c>
      <c r="M286" s="87" t="s">
        <v>46</v>
      </c>
      <c r="N286" s="86" t="s">
        <v>1355</v>
      </c>
    </row>
    <row r="287" s="19" customFormat="1" ht="40.05" customHeight="1" spans="1:14">
      <c r="A287" s="29">
        <v>8</v>
      </c>
      <c r="B287" s="85" t="s">
        <v>1356</v>
      </c>
      <c r="C287" s="86" t="s">
        <v>1357</v>
      </c>
      <c r="D287" s="86" t="s">
        <v>43</v>
      </c>
      <c r="E287" s="86" t="s">
        <v>808</v>
      </c>
      <c r="F287" s="87" t="s">
        <v>1358</v>
      </c>
      <c r="G287" s="87">
        <v>10</v>
      </c>
      <c r="H287" s="29" t="s">
        <v>32</v>
      </c>
      <c r="I287" s="87">
        <v>10</v>
      </c>
      <c r="J287" s="95" t="s">
        <v>1359</v>
      </c>
      <c r="K287" s="83">
        <v>43556</v>
      </c>
      <c r="L287" s="83">
        <v>43800</v>
      </c>
      <c r="M287" s="87" t="s">
        <v>46</v>
      </c>
      <c r="N287" s="86" t="s">
        <v>1355</v>
      </c>
    </row>
    <row r="288" s="19" customFormat="1" ht="40.05" customHeight="1" spans="1:14">
      <c r="A288" s="29">
        <v>9</v>
      </c>
      <c r="B288" s="85" t="s">
        <v>1360</v>
      </c>
      <c r="C288" s="86" t="s">
        <v>1361</v>
      </c>
      <c r="D288" s="86" t="s">
        <v>43</v>
      </c>
      <c r="E288" s="86" t="s">
        <v>1362</v>
      </c>
      <c r="F288" s="86" t="s">
        <v>856</v>
      </c>
      <c r="G288" s="87">
        <v>20</v>
      </c>
      <c r="H288" s="29" t="s">
        <v>32</v>
      </c>
      <c r="I288" s="87">
        <v>20</v>
      </c>
      <c r="J288" s="95" t="s">
        <v>1363</v>
      </c>
      <c r="K288" s="83">
        <v>43556</v>
      </c>
      <c r="L288" s="83">
        <v>43800</v>
      </c>
      <c r="M288" s="87" t="s">
        <v>46</v>
      </c>
      <c r="N288" s="86" t="s">
        <v>1364</v>
      </c>
    </row>
    <row r="289" s="19" customFormat="1" ht="40.05" customHeight="1" spans="1:14">
      <c r="A289" s="29">
        <v>10</v>
      </c>
      <c r="B289" s="85" t="s">
        <v>1365</v>
      </c>
      <c r="C289" s="86" t="s">
        <v>1366</v>
      </c>
      <c r="D289" s="86" t="s">
        <v>43</v>
      </c>
      <c r="E289" s="86" t="s">
        <v>1367</v>
      </c>
      <c r="F289" s="87" t="s">
        <v>1368</v>
      </c>
      <c r="G289" s="87">
        <v>10</v>
      </c>
      <c r="H289" s="29" t="s">
        <v>32</v>
      </c>
      <c r="I289" s="87">
        <v>10</v>
      </c>
      <c r="J289" s="95" t="s">
        <v>1369</v>
      </c>
      <c r="K289" s="83">
        <v>43556</v>
      </c>
      <c r="L289" s="83">
        <v>43800</v>
      </c>
      <c r="M289" s="87" t="s">
        <v>46</v>
      </c>
      <c r="N289" s="86" t="s">
        <v>1370</v>
      </c>
    </row>
    <row r="290" s="19" customFormat="1" ht="40.05" customHeight="1" spans="1:14">
      <c r="A290" s="29">
        <v>11</v>
      </c>
      <c r="B290" s="85" t="s">
        <v>1371</v>
      </c>
      <c r="C290" s="86" t="s">
        <v>1372</v>
      </c>
      <c r="D290" s="86" t="s">
        <v>43</v>
      </c>
      <c r="E290" s="86" t="s">
        <v>1367</v>
      </c>
      <c r="F290" s="87" t="s">
        <v>1368</v>
      </c>
      <c r="G290" s="87">
        <v>10</v>
      </c>
      <c r="H290" s="29" t="s">
        <v>32</v>
      </c>
      <c r="I290" s="87">
        <v>10</v>
      </c>
      <c r="J290" s="95" t="s">
        <v>1350</v>
      </c>
      <c r="K290" s="83">
        <v>43556</v>
      </c>
      <c r="L290" s="83">
        <v>43800</v>
      </c>
      <c r="M290" s="87" t="s">
        <v>46</v>
      </c>
      <c r="N290" s="86" t="s">
        <v>1370</v>
      </c>
    </row>
    <row r="291" s="19" customFormat="1" ht="40.05" customHeight="1" spans="1:14">
      <c r="A291" s="29">
        <v>12</v>
      </c>
      <c r="B291" s="85" t="s">
        <v>1373</v>
      </c>
      <c r="C291" s="87" t="s">
        <v>1374</v>
      </c>
      <c r="D291" s="86" t="s">
        <v>43</v>
      </c>
      <c r="E291" s="29" t="s">
        <v>1123</v>
      </c>
      <c r="F291" s="87" t="s">
        <v>1375</v>
      </c>
      <c r="G291" s="87">
        <v>10</v>
      </c>
      <c r="H291" s="29" t="s">
        <v>32</v>
      </c>
      <c r="I291" s="87">
        <v>10</v>
      </c>
      <c r="J291" s="96" t="s">
        <v>1376</v>
      </c>
      <c r="K291" s="83">
        <v>43556</v>
      </c>
      <c r="L291" s="83">
        <v>43800</v>
      </c>
      <c r="M291" s="87" t="s">
        <v>46</v>
      </c>
      <c r="N291" s="29" t="s">
        <v>575</v>
      </c>
    </row>
    <row r="292" s="19" customFormat="1" ht="40.05" customHeight="1" spans="1:14">
      <c r="A292" s="29">
        <v>13</v>
      </c>
      <c r="B292" s="91" t="s">
        <v>1377</v>
      </c>
      <c r="C292" s="87" t="s">
        <v>1378</v>
      </c>
      <c r="D292" s="86" t="s">
        <v>43</v>
      </c>
      <c r="E292" s="29" t="s">
        <v>1123</v>
      </c>
      <c r="F292" s="87" t="s">
        <v>1375</v>
      </c>
      <c r="G292" s="87">
        <v>10</v>
      </c>
      <c r="H292" s="29" t="s">
        <v>32</v>
      </c>
      <c r="I292" s="87">
        <v>10</v>
      </c>
      <c r="J292" s="96" t="s">
        <v>1376</v>
      </c>
      <c r="K292" s="83">
        <v>43556</v>
      </c>
      <c r="L292" s="83">
        <v>43800</v>
      </c>
      <c r="M292" s="87" t="s">
        <v>46</v>
      </c>
      <c r="N292" s="29" t="s">
        <v>575</v>
      </c>
    </row>
    <row r="293" s="19" customFormat="1" ht="31.95" customHeight="1" spans="1:14">
      <c r="A293" s="29"/>
      <c r="B293" s="29" t="s">
        <v>47</v>
      </c>
      <c r="C293" s="29"/>
      <c r="D293" s="29"/>
      <c r="E293" s="29"/>
      <c r="F293" s="29"/>
      <c r="G293" s="32"/>
      <c r="H293" s="29" t="s">
        <v>32</v>
      </c>
      <c r="I293" s="32"/>
      <c r="J293" s="59"/>
      <c r="K293" s="60"/>
      <c r="L293" s="60"/>
      <c r="M293" s="29"/>
      <c r="N293" s="29">
        <v>60</v>
      </c>
    </row>
    <row r="294" s="19" customFormat="1" ht="67.95" customHeight="1" spans="1:14">
      <c r="A294" s="29">
        <v>1</v>
      </c>
      <c r="B294" s="29" t="s">
        <v>1379</v>
      </c>
      <c r="C294" s="29" t="s">
        <v>1380</v>
      </c>
      <c r="D294" s="29" t="s">
        <v>47</v>
      </c>
      <c r="E294" s="29" t="s">
        <v>592</v>
      </c>
      <c r="F294" s="29" t="s">
        <v>1381</v>
      </c>
      <c r="G294" s="92">
        <v>20</v>
      </c>
      <c r="H294" s="29" t="s">
        <v>32</v>
      </c>
      <c r="I294" s="92">
        <v>20</v>
      </c>
      <c r="J294" s="59" t="s">
        <v>1382</v>
      </c>
      <c r="K294" s="83">
        <v>43556</v>
      </c>
      <c r="L294" s="83">
        <v>43800</v>
      </c>
      <c r="M294" s="29" t="s">
        <v>50</v>
      </c>
      <c r="N294" s="29" t="s">
        <v>1383</v>
      </c>
    </row>
    <row r="295" s="19" customFormat="1" ht="66" customHeight="1" spans="1:14">
      <c r="A295" s="29">
        <v>2</v>
      </c>
      <c r="B295" s="29" t="s">
        <v>1384</v>
      </c>
      <c r="C295" s="29" t="s">
        <v>1385</v>
      </c>
      <c r="D295" s="29" t="s">
        <v>47</v>
      </c>
      <c r="E295" s="29" t="s">
        <v>236</v>
      </c>
      <c r="F295" s="29" t="s">
        <v>1381</v>
      </c>
      <c r="G295" s="92">
        <v>20</v>
      </c>
      <c r="H295" s="29" t="s">
        <v>32</v>
      </c>
      <c r="I295" s="92">
        <v>20</v>
      </c>
      <c r="J295" s="59" t="s">
        <v>1386</v>
      </c>
      <c r="K295" s="83">
        <v>43556</v>
      </c>
      <c r="L295" s="83">
        <v>43800</v>
      </c>
      <c r="M295" s="29" t="s">
        <v>50</v>
      </c>
      <c r="N295" s="29" t="s">
        <v>1387</v>
      </c>
    </row>
    <row r="296" s="19" customFormat="1" ht="67.05" customHeight="1" spans="1:14">
      <c r="A296" s="29">
        <v>3</v>
      </c>
      <c r="B296" s="29" t="s">
        <v>1388</v>
      </c>
      <c r="C296" s="29" t="s">
        <v>1389</v>
      </c>
      <c r="D296" s="29" t="s">
        <v>1390</v>
      </c>
      <c r="E296" s="29" t="s">
        <v>1102</v>
      </c>
      <c r="F296" s="29" t="s">
        <v>1381</v>
      </c>
      <c r="G296" s="92">
        <v>20</v>
      </c>
      <c r="H296" s="29" t="s">
        <v>32</v>
      </c>
      <c r="I296" s="92">
        <v>20</v>
      </c>
      <c r="J296" s="59" t="s">
        <v>1391</v>
      </c>
      <c r="K296" s="83">
        <v>43556</v>
      </c>
      <c r="L296" s="83">
        <v>43800</v>
      </c>
      <c r="M296" s="29" t="s">
        <v>50</v>
      </c>
      <c r="N296" s="29" t="s">
        <v>1392</v>
      </c>
    </row>
    <row r="297" s="19" customFormat="1" ht="39" customHeight="1" spans="1:14">
      <c r="A297" s="29"/>
      <c r="B297" s="29" t="s">
        <v>51</v>
      </c>
      <c r="C297" s="29"/>
      <c r="D297" s="29"/>
      <c r="E297" s="29"/>
      <c r="F297" s="29"/>
      <c r="G297" s="32"/>
      <c r="H297" s="29"/>
      <c r="I297" s="32"/>
      <c r="J297" s="59"/>
      <c r="K297" s="60"/>
      <c r="L297" s="60"/>
      <c r="M297" s="29"/>
      <c r="N297" s="29">
        <v>80</v>
      </c>
    </row>
    <row r="298" s="19" customFormat="1" ht="53" customHeight="1" spans="1:14">
      <c r="A298" s="29">
        <v>1</v>
      </c>
      <c r="B298" s="29" t="s">
        <v>1393</v>
      </c>
      <c r="C298" s="29" t="s">
        <v>1394</v>
      </c>
      <c r="D298" s="29" t="s">
        <v>51</v>
      </c>
      <c r="E298" s="29" t="s">
        <v>1395</v>
      </c>
      <c r="F298" s="29" t="s">
        <v>1396</v>
      </c>
      <c r="G298" s="29">
        <v>10</v>
      </c>
      <c r="H298" s="29" t="s">
        <v>32</v>
      </c>
      <c r="I298" s="29">
        <f t="shared" ref="I298:I304" si="1">G298</f>
        <v>10</v>
      </c>
      <c r="J298" s="59" t="s">
        <v>1397</v>
      </c>
      <c r="K298" s="83">
        <v>43556</v>
      </c>
      <c r="L298" s="83">
        <v>43800</v>
      </c>
      <c r="M298" s="29" t="s">
        <v>54</v>
      </c>
      <c r="N298" s="29" t="s">
        <v>1398</v>
      </c>
    </row>
    <row r="299" s="19" customFormat="1" ht="51" customHeight="1" spans="1:14">
      <c r="A299" s="29">
        <v>2</v>
      </c>
      <c r="B299" s="29" t="s">
        <v>1399</v>
      </c>
      <c r="C299" s="29" t="s">
        <v>1400</v>
      </c>
      <c r="D299" s="29" t="s">
        <v>51</v>
      </c>
      <c r="E299" s="29" t="s">
        <v>1395</v>
      </c>
      <c r="F299" s="29" t="s">
        <v>1401</v>
      </c>
      <c r="G299" s="29">
        <v>10</v>
      </c>
      <c r="H299" s="29" t="s">
        <v>32</v>
      </c>
      <c r="I299" s="29">
        <f t="shared" si="1"/>
        <v>10</v>
      </c>
      <c r="J299" s="59" t="s">
        <v>1402</v>
      </c>
      <c r="K299" s="83">
        <v>43556</v>
      </c>
      <c r="L299" s="83">
        <v>43800</v>
      </c>
      <c r="M299" s="29" t="s">
        <v>54</v>
      </c>
      <c r="N299" s="29" t="s">
        <v>1398</v>
      </c>
    </row>
    <row r="300" s="19" customFormat="1" ht="54" customHeight="1" spans="1:14">
      <c r="A300" s="29">
        <v>3</v>
      </c>
      <c r="B300" s="29" t="s">
        <v>1403</v>
      </c>
      <c r="C300" s="29" t="s">
        <v>1404</v>
      </c>
      <c r="D300" s="29" t="s">
        <v>51</v>
      </c>
      <c r="E300" s="29" t="s">
        <v>637</v>
      </c>
      <c r="F300" s="29" t="s">
        <v>1405</v>
      </c>
      <c r="G300" s="29">
        <v>10</v>
      </c>
      <c r="H300" s="29" t="s">
        <v>32</v>
      </c>
      <c r="I300" s="29">
        <f t="shared" si="1"/>
        <v>10</v>
      </c>
      <c r="J300" s="59" t="s">
        <v>1406</v>
      </c>
      <c r="K300" s="83">
        <v>43556</v>
      </c>
      <c r="L300" s="83">
        <v>43800</v>
      </c>
      <c r="M300" s="29" t="s">
        <v>54</v>
      </c>
      <c r="N300" s="29" t="s">
        <v>1407</v>
      </c>
    </row>
    <row r="301" s="19" customFormat="1" ht="82.95" customHeight="1" spans="1:14">
      <c r="A301" s="29">
        <v>4</v>
      </c>
      <c r="B301" s="29" t="s">
        <v>1408</v>
      </c>
      <c r="C301" s="29" t="s">
        <v>1409</v>
      </c>
      <c r="D301" s="29" t="s">
        <v>51</v>
      </c>
      <c r="E301" s="29" t="s">
        <v>637</v>
      </c>
      <c r="F301" s="29" t="s">
        <v>1401</v>
      </c>
      <c r="G301" s="29">
        <v>10</v>
      </c>
      <c r="H301" s="29" t="s">
        <v>32</v>
      </c>
      <c r="I301" s="29">
        <f t="shared" si="1"/>
        <v>10</v>
      </c>
      <c r="J301" s="59" t="s">
        <v>1410</v>
      </c>
      <c r="K301" s="83">
        <v>43556</v>
      </c>
      <c r="L301" s="83">
        <v>43800</v>
      </c>
      <c r="M301" s="29" t="s">
        <v>54</v>
      </c>
      <c r="N301" s="29" t="s">
        <v>1407</v>
      </c>
    </row>
    <row r="302" s="19" customFormat="1" ht="69" customHeight="1" spans="1:14">
      <c r="A302" s="29">
        <v>5</v>
      </c>
      <c r="B302" s="29" t="s">
        <v>1411</v>
      </c>
      <c r="C302" s="29" t="s">
        <v>1412</v>
      </c>
      <c r="D302" s="29" t="s">
        <v>51</v>
      </c>
      <c r="E302" s="29" t="s">
        <v>1413</v>
      </c>
      <c r="F302" s="29" t="s">
        <v>1131</v>
      </c>
      <c r="G302" s="29">
        <v>20</v>
      </c>
      <c r="H302" s="29" t="s">
        <v>32</v>
      </c>
      <c r="I302" s="29">
        <f t="shared" si="1"/>
        <v>20</v>
      </c>
      <c r="J302" s="59" t="s">
        <v>1414</v>
      </c>
      <c r="K302" s="83">
        <v>43556</v>
      </c>
      <c r="L302" s="83">
        <v>43800</v>
      </c>
      <c r="M302" s="29" t="s">
        <v>54</v>
      </c>
      <c r="N302" s="29" t="s">
        <v>1415</v>
      </c>
    </row>
    <row r="303" s="19" customFormat="1" ht="51" customHeight="1" spans="1:14">
      <c r="A303" s="29">
        <v>6</v>
      </c>
      <c r="B303" s="29" t="s">
        <v>1416</v>
      </c>
      <c r="C303" s="29" t="s">
        <v>1417</v>
      </c>
      <c r="D303" s="29" t="s">
        <v>51</v>
      </c>
      <c r="E303" s="29" t="s">
        <v>1418</v>
      </c>
      <c r="F303" s="29" t="s">
        <v>1401</v>
      </c>
      <c r="G303" s="29">
        <v>10</v>
      </c>
      <c r="H303" s="29" t="s">
        <v>32</v>
      </c>
      <c r="I303" s="29">
        <f t="shared" si="1"/>
        <v>10</v>
      </c>
      <c r="J303" s="59" t="s">
        <v>1419</v>
      </c>
      <c r="K303" s="83">
        <v>43556</v>
      </c>
      <c r="L303" s="83">
        <v>43800</v>
      </c>
      <c r="M303" s="29" t="s">
        <v>54</v>
      </c>
      <c r="N303" s="29" t="s">
        <v>1420</v>
      </c>
    </row>
    <row r="304" s="19" customFormat="1" ht="54" customHeight="1" spans="1:14">
      <c r="A304" s="29">
        <v>7</v>
      </c>
      <c r="B304" s="29" t="s">
        <v>1421</v>
      </c>
      <c r="C304" s="29" t="s">
        <v>1417</v>
      </c>
      <c r="D304" s="29" t="s">
        <v>51</v>
      </c>
      <c r="E304" s="29" t="s">
        <v>1418</v>
      </c>
      <c r="F304" s="29" t="s">
        <v>1401</v>
      </c>
      <c r="G304" s="29">
        <v>10</v>
      </c>
      <c r="H304" s="29" t="s">
        <v>32</v>
      </c>
      <c r="I304" s="29">
        <f t="shared" si="1"/>
        <v>10</v>
      </c>
      <c r="J304" s="59" t="s">
        <v>1422</v>
      </c>
      <c r="K304" s="83">
        <v>43556</v>
      </c>
      <c r="L304" s="83">
        <v>43800</v>
      </c>
      <c r="M304" s="29" t="s">
        <v>54</v>
      </c>
      <c r="N304" s="29" t="s">
        <v>1420</v>
      </c>
    </row>
    <row r="305" s="19" customFormat="1" ht="25" customHeight="1" spans="1:14">
      <c r="A305" s="29"/>
      <c r="B305" s="29" t="s">
        <v>56</v>
      </c>
      <c r="C305" s="29"/>
      <c r="D305" s="29"/>
      <c r="E305" s="29"/>
      <c r="F305" s="29"/>
      <c r="G305" s="32"/>
      <c r="H305" s="29"/>
      <c r="I305" s="32"/>
      <c r="J305" s="59"/>
      <c r="K305" s="60"/>
      <c r="L305" s="60"/>
      <c r="M305" s="29"/>
      <c r="N305" s="29">
        <v>120</v>
      </c>
    </row>
    <row r="306" s="19" customFormat="1" ht="54" customHeight="1" spans="1:14">
      <c r="A306" s="38">
        <v>1</v>
      </c>
      <c r="B306" s="38" t="s">
        <v>1423</v>
      </c>
      <c r="C306" s="38" t="s">
        <v>1424</v>
      </c>
      <c r="D306" s="38" t="s">
        <v>56</v>
      </c>
      <c r="E306" s="38" t="s">
        <v>261</v>
      </c>
      <c r="F306" s="38" t="s">
        <v>1425</v>
      </c>
      <c r="G306" s="38">
        <v>20</v>
      </c>
      <c r="H306" s="38" t="s">
        <v>1426</v>
      </c>
      <c r="I306" s="38">
        <v>20</v>
      </c>
      <c r="J306" s="98" t="s">
        <v>1427</v>
      </c>
      <c r="K306" s="83">
        <v>43556</v>
      </c>
      <c r="L306" s="83">
        <v>43800</v>
      </c>
      <c r="M306" s="38" t="s">
        <v>59</v>
      </c>
      <c r="N306" s="38" t="s">
        <v>1428</v>
      </c>
    </row>
    <row r="307" s="19" customFormat="1" ht="54" customHeight="1" spans="1:14">
      <c r="A307" s="38">
        <v>2</v>
      </c>
      <c r="B307" s="38" t="s">
        <v>1429</v>
      </c>
      <c r="C307" s="38" t="s">
        <v>1430</v>
      </c>
      <c r="D307" s="38" t="s">
        <v>56</v>
      </c>
      <c r="E307" s="38" t="s">
        <v>1431</v>
      </c>
      <c r="F307" s="38" t="s">
        <v>1432</v>
      </c>
      <c r="G307" s="38">
        <v>20</v>
      </c>
      <c r="H307" s="38" t="s">
        <v>1426</v>
      </c>
      <c r="I307" s="38">
        <v>20</v>
      </c>
      <c r="J307" s="98" t="s">
        <v>1433</v>
      </c>
      <c r="K307" s="83">
        <v>43556</v>
      </c>
      <c r="L307" s="83">
        <v>43800</v>
      </c>
      <c r="M307" s="38" t="s">
        <v>59</v>
      </c>
      <c r="N307" s="38" t="s">
        <v>1434</v>
      </c>
    </row>
    <row r="308" s="19" customFormat="1" ht="52" customHeight="1" spans="1:14">
      <c r="A308" s="38">
        <v>3</v>
      </c>
      <c r="B308" s="38" t="s">
        <v>1435</v>
      </c>
      <c r="C308" s="38" t="s">
        <v>1436</v>
      </c>
      <c r="D308" s="38" t="s">
        <v>56</v>
      </c>
      <c r="E308" s="38" t="s">
        <v>1437</v>
      </c>
      <c r="F308" s="38" t="s">
        <v>1438</v>
      </c>
      <c r="G308" s="38">
        <v>20</v>
      </c>
      <c r="H308" s="38" t="s">
        <v>1426</v>
      </c>
      <c r="I308" s="38">
        <v>20</v>
      </c>
      <c r="J308" s="98" t="s">
        <v>1439</v>
      </c>
      <c r="K308" s="83">
        <v>43556</v>
      </c>
      <c r="L308" s="83">
        <v>43800</v>
      </c>
      <c r="M308" s="38" t="s">
        <v>59</v>
      </c>
      <c r="N308" s="38" t="s">
        <v>1440</v>
      </c>
    </row>
    <row r="309" s="19" customFormat="1" ht="54" customHeight="1" spans="1:14">
      <c r="A309" s="38">
        <v>4</v>
      </c>
      <c r="B309" s="38" t="s">
        <v>1441</v>
      </c>
      <c r="C309" s="38" t="s">
        <v>1442</v>
      </c>
      <c r="D309" s="38" t="s">
        <v>56</v>
      </c>
      <c r="E309" s="38" t="s">
        <v>1443</v>
      </c>
      <c r="F309" s="38" t="s">
        <v>1396</v>
      </c>
      <c r="G309" s="93">
        <v>20</v>
      </c>
      <c r="H309" s="38" t="s">
        <v>1426</v>
      </c>
      <c r="I309" s="93">
        <v>20</v>
      </c>
      <c r="J309" s="98" t="s">
        <v>1444</v>
      </c>
      <c r="K309" s="83">
        <v>43556</v>
      </c>
      <c r="L309" s="83">
        <v>43800</v>
      </c>
      <c r="M309" s="38" t="s">
        <v>59</v>
      </c>
      <c r="N309" s="38" t="s">
        <v>1445</v>
      </c>
    </row>
    <row r="310" s="19" customFormat="1" ht="54" customHeight="1" spans="1:14">
      <c r="A310" s="38">
        <v>5</v>
      </c>
      <c r="B310" s="38" t="s">
        <v>1446</v>
      </c>
      <c r="C310" s="38" t="s">
        <v>1447</v>
      </c>
      <c r="D310" s="38" t="s">
        <v>56</v>
      </c>
      <c r="E310" s="38" t="s">
        <v>954</v>
      </c>
      <c r="F310" s="38" t="s">
        <v>1448</v>
      </c>
      <c r="G310" s="38">
        <v>20</v>
      </c>
      <c r="H310" s="38" t="s">
        <v>1426</v>
      </c>
      <c r="I310" s="38">
        <v>20</v>
      </c>
      <c r="J310" s="98" t="s">
        <v>1449</v>
      </c>
      <c r="K310" s="83">
        <v>43556</v>
      </c>
      <c r="L310" s="83">
        <v>43800</v>
      </c>
      <c r="M310" s="38" t="s">
        <v>59</v>
      </c>
      <c r="N310" s="38" t="s">
        <v>1450</v>
      </c>
    </row>
    <row r="311" s="19" customFormat="1" ht="60" customHeight="1" spans="1:14">
      <c r="A311" s="38">
        <v>6</v>
      </c>
      <c r="B311" s="38" t="s">
        <v>1451</v>
      </c>
      <c r="C311" s="38" t="s">
        <v>1452</v>
      </c>
      <c r="D311" s="38" t="s">
        <v>56</v>
      </c>
      <c r="E311" s="38" t="s">
        <v>1453</v>
      </c>
      <c r="F311" s="38" t="s">
        <v>1454</v>
      </c>
      <c r="G311" s="38">
        <v>10</v>
      </c>
      <c r="H311" s="38" t="s">
        <v>1426</v>
      </c>
      <c r="I311" s="38">
        <v>10</v>
      </c>
      <c r="J311" s="98" t="s">
        <v>1455</v>
      </c>
      <c r="K311" s="83">
        <v>43556</v>
      </c>
      <c r="L311" s="83">
        <v>43800</v>
      </c>
      <c r="M311" s="38" t="s">
        <v>59</v>
      </c>
      <c r="N311" s="38" t="s">
        <v>1453</v>
      </c>
    </row>
    <row r="312" s="19" customFormat="1" ht="63" customHeight="1" spans="1:14">
      <c r="A312" s="38">
        <v>7</v>
      </c>
      <c r="B312" s="39" t="s">
        <v>1456</v>
      </c>
      <c r="C312" s="38" t="s">
        <v>1457</v>
      </c>
      <c r="D312" s="38" t="s">
        <v>56</v>
      </c>
      <c r="E312" s="38" t="s">
        <v>1453</v>
      </c>
      <c r="F312" s="38" t="s">
        <v>1458</v>
      </c>
      <c r="G312" s="38">
        <v>10</v>
      </c>
      <c r="H312" s="38" t="s">
        <v>1426</v>
      </c>
      <c r="I312" s="38">
        <v>10</v>
      </c>
      <c r="J312" s="61" t="s">
        <v>1459</v>
      </c>
      <c r="K312" s="83">
        <v>43556</v>
      </c>
      <c r="L312" s="83">
        <v>43800</v>
      </c>
      <c r="M312" s="38" t="s">
        <v>59</v>
      </c>
      <c r="N312" s="38" t="s">
        <v>1453</v>
      </c>
    </row>
    <row r="313" s="19" customFormat="1" ht="25.05" customHeight="1" spans="1:14">
      <c r="A313" s="29"/>
      <c r="B313" s="29" t="s">
        <v>60</v>
      </c>
      <c r="C313" s="29"/>
      <c r="D313" s="29"/>
      <c r="E313" s="29"/>
      <c r="F313" s="29"/>
      <c r="G313" s="32"/>
      <c r="H313" s="29"/>
      <c r="I313" s="32"/>
      <c r="J313" s="59"/>
      <c r="K313" s="60"/>
      <c r="L313" s="60"/>
      <c r="M313" s="29"/>
      <c r="N313" s="29">
        <v>210</v>
      </c>
    </row>
    <row r="314" s="19" customFormat="1" ht="42" customHeight="1" spans="1:14">
      <c r="A314" s="29">
        <v>1</v>
      </c>
      <c r="B314" s="29" t="s">
        <v>1460</v>
      </c>
      <c r="C314" s="29" t="s">
        <v>1461</v>
      </c>
      <c r="D314" s="29" t="s">
        <v>60</v>
      </c>
      <c r="E314" s="29" t="s">
        <v>1462</v>
      </c>
      <c r="F314" s="29" t="s">
        <v>1463</v>
      </c>
      <c r="G314" s="32">
        <v>20</v>
      </c>
      <c r="H314" s="29" t="s">
        <v>32</v>
      </c>
      <c r="I314" s="32">
        <v>20</v>
      </c>
      <c r="J314" s="59" t="s">
        <v>1464</v>
      </c>
      <c r="K314" s="83">
        <v>43556</v>
      </c>
      <c r="L314" s="83">
        <v>43800</v>
      </c>
      <c r="M314" s="29" t="s">
        <v>63</v>
      </c>
      <c r="N314" s="29" t="s">
        <v>1465</v>
      </c>
    </row>
    <row r="315" s="19" customFormat="1" ht="42" customHeight="1" spans="1:14">
      <c r="A315" s="29">
        <v>2</v>
      </c>
      <c r="B315" s="29" t="s">
        <v>1466</v>
      </c>
      <c r="C315" s="29" t="s">
        <v>1467</v>
      </c>
      <c r="D315" s="29" t="s">
        <v>60</v>
      </c>
      <c r="E315" s="29" t="s">
        <v>296</v>
      </c>
      <c r="F315" s="29" t="s">
        <v>1468</v>
      </c>
      <c r="G315" s="32">
        <v>10</v>
      </c>
      <c r="H315" s="29" t="s">
        <v>32</v>
      </c>
      <c r="I315" s="32">
        <v>10</v>
      </c>
      <c r="J315" s="59" t="s">
        <v>1469</v>
      </c>
      <c r="K315" s="83">
        <v>43556</v>
      </c>
      <c r="L315" s="83">
        <v>43800</v>
      </c>
      <c r="M315" s="29" t="s">
        <v>63</v>
      </c>
      <c r="N315" s="29" t="s">
        <v>1470</v>
      </c>
    </row>
    <row r="316" s="19" customFormat="1" ht="42" customHeight="1" spans="1:14">
      <c r="A316" s="29">
        <v>3</v>
      </c>
      <c r="B316" s="29" t="s">
        <v>1471</v>
      </c>
      <c r="C316" s="29" t="s">
        <v>1472</v>
      </c>
      <c r="D316" s="29" t="s">
        <v>60</v>
      </c>
      <c r="E316" s="29" t="s">
        <v>296</v>
      </c>
      <c r="F316" s="29" t="s">
        <v>151</v>
      </c>
      <c r="G316" s="32">
        <v>10</v>
      </c>
      <c r="H316" s="29" t="s">
        <v>32</v>
      </c>
      <c r="I316" s="32">
        <v>10</v>
      </c>
      <c r="J316" s="59" t="s">
        <v>1473</v>
      </c>
      <c r="K316" s="83">
        <v>43556</v>
      </c>
      <c r="L316" s="83">
        <v>43800</v>
      </c>
      <c r="M316" s="29" t="s">
        <v>63</v>
      </c>
      <c r="N316" s="29" t="s">
        <v>1470</v>
      </c>
    </row>
    <row r="317" s="19" customFormat="1" ht="48" customHeight="1" spans="1:14">
      <c r="A317" s="29">
        <v>4</v>
      </c>
      <c r="B317" s="29" t="s">
        <v>1471</v>
      </c>
      <c r="C317" s="29" t="s">
        <v>1474</v>
      </c>
      <c r="D317" s="29" t="s">
        <v>927</v>
      </c>
      <c r="E317" s="29" t="s">
        <v>1475</v>
      </c>
      <c r="F317" s="29" t="s">
        <v>1476</v>
      </c>
      <c r="G317" s="32">
        <v>10</v>
      </c>
      <c r="H317" s="29" t="s">
        <v>32</v>
      </c>
      <c r="I317" s="32">
        <v>10</v>
      </c>
      <c r="J317" s="59" t="s">
        <v>1477</v>
      </c>
      <c r="K317" s="83">
        <v>43556</v>
      </c>
      <c r="L317" s="83">
        <v>43800</v>
      </c>
      <c r="M317" s="29" t="s">
        <v>63</v>
      </c>
      <c r="N317" s="29" t="s">
        <v>1478</v>
      </c>
    </row>
    <row r="318" s="19" customFormat="1" ht="52.05" customHeight="1" spans="1:14">
      <c r="A318" s="29">
        <v>5</v>
      </c>
      <c r="B318" s="29" t="s">
        <v>1479</v>
      </c>
      <c r="C318" s="29" t="s">
        <v>1480</v>
      </c>
      <c r="D318" s="29" t="s">
        <v>60</v>
      </c>
      <c r="E318" s="29" t="s">
        <v>1475</v>
      </c>
      <c r="F318" s="29" t="s">
        <v>1375</v>
      </c>
      <c r="G318" s="32">
        <v>10</v>
      </c>
      <c r="H318" s="29" t="s">
        <v>32</v>
      </c>
      <c r="I318" s="32">
        <v>10</v>
      </c>
      <c r="J318" s="59" t="s">
        <v>1481</v>
      </c>
      <c r="K318" s="83">
        <v>43556</v>
      </c>
      <c r="L318" s="83">
        <v>43800</v>
      </c>
      <c r="M318" s="29" t="s">
        <v>63</v>
      </c>
      <c r="N318" s="29" t="s">
        <v>1482</v>
      </c>
    </row>
    <row r="319" s="19" customFormat="1" ht="42" customHeight="1" spans="1:14">
      <c r="A319" s="29">
        <v>6</v>
      </c>
      <c r="B319" s="29" t="s">
        <v>1483</v>
      </c>
      <c r="C319" s="29" t="s">
        <v>1484</v>
      </c>
      <c r="D319" s="29" t="s">
        <v>60</v>
      </c>
      <c r="E319" s="29" t="s">
        <v>1485</v>
      </c>
      <c r="F319" s="29" t="s">
        <v>151</v>
      </c>
      <c r="G319" s="32">
        <v>20</v>
      </c>
      <c r="H319" s="29" t="s">
        <v>32</v>
      </c>
      <c r="I319" s="32">
        <v>20</v>
      </c>
      <c r="J319" s="59" t="s">
        <v>1486</v>
      </c>
      <c r="K319" s="83">
        <v>43556</v>
      </c>
      <c r="L319" s="83">
        <v>43800</v>
      </c>
      <c r="M319" s="29" t="s">
        <v>63</v>
      </c>
      <c r="N319" s="29" t="s">
        <v>1487</v>
      </c>
    </row>
    <row r="320" s="19" customFormat="1" ht="133" customHeight="1" spans="1:14">
      <c r="A320" s="29">
        <v>7</v>
      </c>
      <c r="B320" s="29" t="s">
        <v>1488</v>
      </c>
      <c r="C320" s="29" t="s">
        <v>1489</v>
      </c>
      <c r="D320" s="29" t="s">
        <v>60</v>
      </c>
      <c r="E320" s="29" t="s">
        <v>279</v>
      </c>
      <c r="F320" s="78" t="s">
        <v>1489</v>
      </c>
      <c r="G320" s="32">
        <v>20</v>
      </c>
      <c r="H320" s="29" t="s">
        <v>32</v>
      </c>
      <c r="I320" s="32">
        <v>20</v>
      </c>
      <c r="J320" s="59" t="s">
        <v>1490</v>
      </c>
      <c r="K320" s="83">
        <v>43556</v>
      </c>
      <c r="L320" s="83">
        <v>43800</v>
      </c>
      <c r="M320" s="29" t="s">
        <v>63</v>
      </c>
      <c r="N320" s="29" t="s">
        <v>1491</v>
      </c>
    </row>
    <row r="321" s="19" customFormat="1" ht="34.95" customHeight="1" spans="1:14">
      <c r="A321" s="29">
        <v>8</v>
      </c>
      <c r="B321" s="29" t="s">
        <v>1471</v>
      </c>
      <c r="C321" s="29" t="s">
        <v>1492</v>
      </c>
      <c r="D321" s="29" t="s">
        <v>60</v>
      </c>
      <c r="E321" s="29" t="s">
        <v>1493</v>
      </c>
      <c r="F321" s="29" t="s">
        <v>1494</v>
      </c>
      <c r="G321" s="32">
        <v>20</v>
      </c>
      <c r="H321" s="29" t="s">
        <v>32</v>
      </c>
      <c r="I321" s="32">
        <v>20</v>
      </c>
      <c r="J321" s="59" t="s">
        <v>1473</v>
      </c>
      <c r="K321" s="83">
        <v>43556</v>
      </c>
      <c r="L321" s="83">
        <v>43800</v>
      </c>
      <c r="M321" s="29" t="s">
        <v>63</v>
      </c>
      <c r="N321" s="29" t="s">
        <v>1495</v>
      </c>
    </row>
    <row r="322" s="19" customFormat="1" ht="34.95" customHeight="1" spans="1:14">
      <c r="A322" s="29">
        <v>9</v>
      </c>
      <c r="B322" s="29" t="s">
        <v>1496</v>
      </c>
      <c r="C322" s="29" t="s">
        <v>1497</v>
      </c>
      <c r="D322" s="29" t="s">
        <v>60</v>
      </c>
      <c r="E322" s="29" t="s">
        <v>1498</v>
      </c>
      <c r="F322" s="29" t="s">
        <v>1499</v>
      </c>
      <c r="G322" s="32">
        <v>20</v>
      </c>
      <c r="H322" s="29" t="s">
        <v>32</v>
      </c>
      <c r="I322" s="32">
        <v>20</v>
      </c>
      <c r="J322" s="59" t="s">
        <v>1500</v>
      </c>
      <c r="K322" s="83">
        <v>43556</v>
      </c>
      <c r="L322" s="83">
        <v>43800</v>
      </c>
      <c r="M322" s="29" t="s">
        <v>63</v>
      </c>
      <c r="N322" s="29" t="s">
        <v>1501</v>
      </c>
    </row>
    <row r="323" s="19" customFormat="1" ht="43.05" customHeight="1" spans="1:14">
      <c r="A323" s="29">
        <v>10</v>
      </c>
      <c r="B323" s="29" t="s">
        <v>1502</v>
      </c>
      <c r="C323" s="29" t="s">
        <v>1503</v>
      </c>
      <c r="D323" s="29" t="s">
        <v>60</v>
      </c>
      <c r="E323" s="29" t="s">
        <v>1504</v>
      </c>
      <c r="F323" s="29" t="s">
        <v>1505</v>
      </c>
      <c r="G323" s="32">
        <v>2.2</v>
      </c>
      <c r="H323" s="29" t="s">
        <v>32</v>
      </c>
      <c r="I323" s="32">
        <v>2.2</v>
      </c>
      <c r="J323" s="59" t="s">
        <v>1506</v>
      </c>
      <c r="K323" s="83">
        <v>43556</v>
      </c>
      <c r="L323" s="83">
        <v>43800</v>
      </c>
      <c r="M323" s="29" t="s">
        <v>63</v>
      </c>
      <c r="N323" s="29" t="s">
        <v>1507</v>
      </c>
    </row>
    <row r="324" s="19" customFormat="1" ht="43.95" customHeight="1" spans="1:14">
      <c r="A324" s="29">
        <v>11</v>
      </c>
      <c r="B324" s="29" t="s">
        <v>1508</v>
      </c>
      <c r="C324" s="29" t="s">
        <v>1509</v>
      </c>
      <c r="D324" s="29" t="s">
        <v>60</v>
      </c>
      <c r="E324" s="29" t="s">
        <v>1504</v>
      </c>
      <c r="F324" s="29" t="s">
        <v>1510</v>
      </c>
      <c r="G324" s="32">
        <v>17.8</v>
      </c>
      <c r="H324" s="29" t="s">
        <v>32</v>
      </c>
      <c r="I324" s="32">
        <v>17.8</v>
      </c>
      <c r="J324" s="59" t="s">
        <v>1511</v>
      </c>
      <c r="K324" s="83">
        <v>43556</v>
      </c>
      <c r="L324" s="83">
        <v>43800</v>
      </c>
      <c r="M324" s="29" t="s">
        <v>63</v>
      </c>
      <c r="N324" s="29" t="s">
        <v>1507</v>
      </c>
    </row>
    <row r="325" s="19" customFormat="1" ht="85" customHeight="1" spans="1:14">
      <c r="A325" s="29">
        <v>12</v>
      </c>
      <c r="B325" s="29" t="s">
        <v>1512</v>
      </c>
      <c r="C325" s="29" t="s">
        <v>1513</v>
      </c>
      <c r="D325" s="29" t="s">
        <v>60</v>
      </c>
      <c r="E325" s="29" t="s">
        <v>928</v>
      </c>
      <c r="F325" s="29" t="s">
        <v>1514</v>
      </c>
      <c r="G325" s="32">
        <v>20</v>
      </c>
      <c r="H325" s="29" t="s">
        <v>32</v>
      </c>
      <c r="I325" s="32">
        <v>20</v>
      </c>
      <c r="J325" s="59" t="s">
        <v>1515</v>
      </c>
      <c r="K325" s="83">
        <v>43556</v>
      </c>
      <c r="L325" s="83">
        <v>43800</v>
      </c>
      <c r="M325" s="29" t="s">
        <v>63</v>
      </c>
      <c r="N325" s="29" t="s">
        <v>1516</v>
      </c>
    </row>
    <row r="326" s="19" customFormat="1" ht="31" customHeight="1" spans="1:14">
      <c r="A326" s="29">
        <v>13</v>
      </c>
      <c r="B326" s="29" t="s">
        <v>1471</v>
      </c>
      <c r="C326" s="29" t="s">
        <v>1492</v>
      </c>
      <c r="D326" s="29" t="s">
        <v>60</v>
      </c>
      <c r="E326" s="29" t="s">
        <v>1064</v>
      </c>
      <c r="F326" s="29" t="s">
        <v>1494</v>
      </c>
      <c r="G326" s="32">
        <v>10</v>
      </c>
      <c r="H326" s="29" t="s">
        <v>32</v>
      </c>
      <c r="I326" s="32">
        <v>10</v>
      </c>
      <c r="J326" s="59" t="s">
        <v>1517</v>
      </c>
      <c r="K326" s="83">
        <v>43556</v>
      </c>
      <c r="L326" s="83">
        <v>43800</v>
      </c>
      <c r="M326" s="29" t="s">
        <v>63</v>
      </c>
      <c r="N326" s="29" t="s">
        <v>1064</v>
      </c>
    </row>
    <row r="327" s="19" customFormat="1" ht="30" customHeight="1" spans="1:14">
      <c r="A327" s="29">
        <v>14</v>
      </c>
      <c r="B327" s="29" t="s">
        <v>1518</v>
      </c>
      <c r="C327" s="29" t="s">
        <v>1519</v>
      </c>
      <c r="D327" s="29" t="s">
        <v>60</v>
      </c>
      <c r="E327" s="29" t="s">
        <v>1520</v>
      </c>
      <c r="F327" s="29" t="s">
        <v>1521</v>
      </c>
      <c r="G327" s="29">
        <v>1.77</v>
      </c>
      <c r="H327" s="29" t="s">
        <v>32</v>
      </c>
      <c r="I327" s="29">
        <v>1.77</v>
      </c>
      <c r="J327" s="59" t="s">
        <v>1522</v>
      </c>
      <c r="K327" s="83">
        <v>43556</v>
      </c>
      <c r="L327" s="83">
        <v>43800</v>
      </c>
      <c r="M327" s="29" t="s">
        <v>63</v>
      </c>
      <c r="N327" s="29" t="s">
        <v>1523</v>
      </c>
    </row>
    <row r="328" s="19" customFormat="1" ht="35" customHeight="1" spans="1:14">
      <c r="A328" s="29">
        <v>15</v>
      </c>
      <c r="B328" s="29" t="s">
        <v>1524</v>
      </c>
      <c r="C328" s="29" t="s">
        <v>1525</v>
      </c>
      <c r="D328" s="29" t="s">
        <v>60</v>
      </c>
      <c r="E328" s="29" t="s">
        <v>1520</v>
      </c>
      <c r="F328" s="29" t="s">
        <v>1526</v>
      </c>
      <c r="G328" s="29">
        <v>1.13</v>
      </c>
      <c r="H328" s="29" t="s">
        <v>32</v>
      </c>
      <c r="I328" s="29">
        <v>1.13</v>
      </c>
      <c r="J328" s="59" t="s">
        <v>1527</v>
      </c>
      <c r="K328" s="83">
        <v>43556</v>
      </c>
      <c r="L328" s="83">
        <v>43800</v>
      </c>
      <c r="M328" s="29" t="s">
        <v>63</v>
      </c>
      <c r="N328" s="29" t="s">
        <v>1523</v>
      </c>
    </row>
    <row r="329" s="19" customFormat="1" ht="35" customHeight="1" spans="1:14">
      <c r="A329" s="29">
        <v>16</v>
      </c>
      <c r="B329" s="29" t="s">
        <v>1528</v>
      </c>
      <c r="C329" s="29" t="s">
        <v>1529</v>
      </c>
      <c r="D329" s="29" t="s">
        <v>60</v>
      </c>
      <c r="E329" s="29" t="s">
        <v>1520</v>
      </c>
      <c r="F329" s="29" t="s">
        <v>1530</v>
      </c>
      <c r="G329" s="29">
        <v>3.56</v>
      </c>
      <c r="H329" s="29" t="s">
        <v>32</v>
      </c>
      <c r="I329" s="29">
        <v>3.56</v>
      </c>
      <c r="J329" s="59" t="s">
        <v>1531</v>
      </c>
      <c r="K329" s="83">
        <v>43556</v>
      </c>
      <c r="L329" s="83">
        <v>43800</v>
      </c>
      <c r="M329" s="29" t="s">
        <v>63</v>
      </c>
      <c r="N329" s="29" t="s">
        <v>1523</v>
      </c>
    </row>
    <row r="330" s="19" customFormat="1" ht="42" customHeight="1" spans="1:14">
      <c r="A330" s="29">
        <v>17</v>
      </c>
      <c r="B330" s="29" t="s">
        <v>1532</v>
      </c>
      <c r="C330" s="29" t="s">
        <v>1533</v>
      </c>
      <c r="D330" s="29" t="s">
        <v>60</v>
      </c>
      <c r="E330" s="29" t="s">
        <v>1520</v>
      </c>
      <c r="F330" s="29">
        <v>2.18</v>
      </c>
      <c r="G330" s="29">
        <v>2.18</v>
      </c>
      <c r="H330" s="29" t="s">
        <v>32</v>
      </c>
      <c r="I330" s="29">
        <v>2.18</v>
      </c>
      <c r="J330" s="59" t="s">
        <v>1531</v>
      </c>
      <c r="K330" s="83">
        <v>43556</v>
      </c>
      <c r="L330" s="83">
        <v>43800</v>
      </c>
      <c r="M330" s="29" t="s">
        <v>63</v>
      </c>
      <c r="N330" s="29" t="s">
        <v>1523</v>
      </c>
    </row>
    <row r="331" s="19" customFormat="1" ht="49" customHeight="1" spans="1:14">
      <c r="A331" s="29">
        <v>18</v>
      </c>
      <c r="B331" s="29" t="s">
        <v>1534</v>
      </c>
      <c r="C331" s="29" t="s">
        <v>1535</v>
      </c>
      <c r="D331" s="29" t="s">
        <v>60</v>
      </c>
      <c r="E331" s="29" t="s">
        <v>1520</v>
      </c>
      <c r="F331" s="29" t="s">
        <v>1536</v>
      </c>
      <c r="G331" s="29">
        <v>1.32</v>
      </c>
      <c r="H331" s="29" t="s">
        <v>32</v>
      </c>
      <c r="I331" s="29">
        <v>1.32</v>
      </c>
      <c r="J331" s="59" t="s">
        <v>1531</v>
      </c>
      <c r="K331" s="83">
        <v>43556</v>
      </c>
      <c r="L331" s="83">
        <v>43800</v>
      </c>
      <c r="M331" s="29" t="s">
        <v>63</v>
      </c>
      <c r="N331" s="29" t="s">
        <v>1523</v>
      </c>
    </row>
    <row r="332" s="19" customFormat="1" ht="34.95" customHeight="1" spans="1:14">
      <c r="A332" s="29">
        <v>19</v>
      </c>
      <c r="B332" s="29" t="s">
        <v>1537</v>
      </c>
      <c r="C332" s="29" t="s">
        <v>1538</v>
      </c>
      <c r="D332" s="29" t="s">
        <v>60</v>
      </c>
      <c r="E332" s="29" t="s">
        <v>1520</v>
      </c>
      <c r="F332" s="29" t="s">
        <v>1539</v>
      </c>
      <c r="G332" s="29">
        <v>1.33</v>
      </c>
      <c r="H332" s="29" t="s">
        <v>32</v>
      </c>
      <c r="I332" s="29">
        <v>1.33</v>
      </c>
      <c r="J332" s="59" t="s">
        <v>1531</v>
      </c>
      <c r="K332" s="83">
        <v>43556</v>
      </c>
      <c r="L332" s="83">
        <v>43800</v>
      </c>
      <c r="M332" s="29" t="s">
        <v>63</v>
      </c>
      <c r="N332" s="29" t="s">
        <v>1523</v>
      </c>
    </row>
    <row r="333" s="19" customFormat="1" ht="42" customHeight="1" spans="1:14">
      <c r="A333" s="29">
        <v>20</v>
      </c>
      <c r="B333" s="29" t="s">
        <v>1540</v>
      </c>
      <c r="C333" s="29" t="s">
        <v>1541</v>
      </c>
      <c r="D333" s="29" t="s">
        <v>60</v>
      </c>
      <c r="E333" s="29" t="s">
        <v>1520</v>
      </c>
      <c r="F333" s="29" t="s">
        <v>1542</v>
      </c>
      <c r="G333" s="29">
        <v>0.65</v>
      </c>
      <c r="H333" s="29" t="s">
        <v>32</v>
      </c>
      <c r="I333" s="29">
        <v>0.65</v>
      </c>
      <c r="J333" s="59" t="s">
        <v>1531</v>
      </c>
      <c r="K333" s="83">
        <v>43556</v>
      </c>
      <c r="L333" s="83">
        <v>43800</v>
      </c>
      <c r="M333" s="29" t="s">
        <v>63</v>
      </c>
      <c r="N333" s="29" t="s">
        <v>1523</v>
      </c>
    </row>
    <row r="334" s="19" customFormat="1" ht="34.95" customHeight="1" spans="1:14">
      <c r="A334" s="29">
        <v>21</v>
      </c>
      <c r="B334" s="29" t="s">
        <v>1543</v>
      </c>
      <c r="C334" s="29" t="s">
        <v>1544</v>
      </c>
      <c r="D334" s="29" t="s">
        <v>60</v>
      </c>
      <c r="E334" s="29" t="s">
        <v>1520</v>
      </c>
      <c r="F334" s="29">
        <v>3.93</v>
      </c>
      <c r="G334" s="29">
        <v>3.93</v>
      </c>
      <c r="H334" s="29" t="s">
        <v>32</v>
      </c>
      <c r="I334" s="29">
        <v>3.93</v>
      </c>
      <c r="J334" s="59" t="s">
        <v>1531</v>
      </c>
      <c r="K334" s="83">
        <v>43556</v>
      </c>
      <c r="L334" s="83">
        <v>43800</v>
      </c>
      <c r="M334" s="29" t="s">
        <v>63</v>
      </c>
      <c r="N334" s="29" t="s">
        <v>1523</v>
      </c>
    </row>
    <row r="335" s="19" customFormat="1" ht="34.95" customHeight="1" spans="1:14">
      <c r="A335" s="29">
        <v>22</v>
      </c>
      <c r="B335" s="29" t="s">
        <v>1545</v>
      </c>
      <c r="C335" s="29" t="s">
        <v>1546</v>
      </c>
      <c r="D335" s="29" t="s">
        <v>60</v>
      </c>
      <c r="E335" s="29" t="s">
        <v>1520</v>
      </c>
      <c r="F335" s="29" t="s">
        <v>1547</v>
      </c>
      <c r="G335" s="29">
        <v>4.13</v>
      </c>
      <c r="H335" s="29" t="s">
        <v>32</v>
      </c>
      <c r="I335" s="29">
        <v>4.13</v>
      </c>
      <c r="J335" s="59" t="s">
        <v>1531</v>
      </c>
      <c r="K335" s="83">
        <v>43556</v>
      </c>
      <c r="L335" s="83">
        <v>43800</v>
      </c>
      <c r="M335" s="29" t="s">
        <v>63</v>
      </c>
      <c r="N335" s="29" t="s">
        <v>1523</v>
      </c>
    </row>
    <row r="336" s="19" customFormat="1" ht="24" customHeight="1" spans="1:14">
      <c r="A336" s="29"/>
      <c r="B336" s="29" t="s">
        <v>64</v>
      </c>
      <c r="C336" s="29"/>
      <c r="D336" s="29"/>
      <c r="E336" s="29"/>
      <c r="F336" s="29"/>
      <c r="G336" s="32"/>
      <c r="H336" s="29"/>
      <c r="I336" s="32"/>
      <c r="J336" s="59"/>
      <c r="K336" s="60"/>
      <c r="L336" s="60"/>
      <c r="M336" s="29"/>
      <c r="N336" s="29">
        <v>235</v>
      </c>
    </row>
    <row r="337" s="19" customFormat="1" ht="33" customHeight="1" spans="1:14">
      <c r="A337" s="29">
        <v>1</v>
      </c>
      <c r="B337" s="29" t="s">
        <v>1548</v>
      </c>
      <c r="C337" s="29" t="s">
        <v>1549</v>
      </c>
      <c r="D337" s="29" t="s">
        <v>64</v>
      </c>
      <c r="E337" s="29" t="s">
        <v>1550</v>
      </c>
      <c r="F337" s="29" t="s">
        <v>1551</v>
      </c>
      <c r="G337" s="99">
        <v>10.5</v>
      </c>
      <c r="H337" s="29" t="s">
        <v>32</v>
      </c>
      <c r="I337" s="99">
        <v>10.5</v>
      </c>
      <c r="J337" s="59" t="s">
        <v>1552</v>
      </c>
      <c r="K337" s="83">
        <v>43556</v>
      </c>
      <c r="L337" s="83">
        <v>43800</v>
      </c>
      <c r="M337" s="29" t="s">
        <v>67</v>
      </c>
      <c r="N337" s="29" t="s">
        <v>1553</v>
      </c>
    </row>
    <row r="338" s="19" customFormat="1" ht="33" customHeight="1" spans="1:14">
      <c r="A338" s="29">
        <v>2</v>
      </c>
      <c r="B338" s="29" t="s">
        <v>1548</v>
      </c>
      <c r="C338" s="29" t="s">
        <v>1554</v>
      </c>
      <c r="D338" s="29" t="s">
        <v>64</v>
      </c>
      <c r="E338" s="29" t="s">
        <v>1550</v>
      </c>
      <c r="F338" s="29" t="s">
        <v>1555</v>
      </c>
      <c r="G338" s="99">
        <v>5</v>
      </c>
      <c r="H338" s="29" t="s">
        <v>32</v>
      </c>
      <c r="I338" s="99">
        <v>5</v>
      </c>
      <c r="J338" s="59" t="s">
        <v>1556</v>
      </c>
      <c r="K338" s="83">
        <v>43556</v>
      </c>
      <c r="L338" s="83">
        <v>43800</v>
      </c>
      <c r="M338" s="29" t="s">
        <v>67</v>
      </c>
      <c r="N338" s="29" t="s">
        <v>1553</v>
      </c>
    </row>
    <row r="339" s="19" customFormat="1" ht="33" customHeight="1" spans="1:14">
      <c r="A339" s="29">
        <v>3</v>
      </c>
      <c r="B339" s="29" t="s">
        <v>1548</v>
      </c>
      <c r="C339" s="29" t="s">
        <v>1557</v>
      </c>
      <c r="D339" s="29" t="s">
        <v>64</v>
      </c>
      <c r="E339" s="29" t="s">
        <v>1550</v>
      </c>
      <c r="F339" s="29" t="s">
        <v>1551</v>
      </c>
      <c r="G339" s="99">
        <v>4.5</v>
      </c>
      <c r="H339" s="29" t="s">
        <v>32</v>
      </c>
      <c r="I339" s="99">
        <v>4.5</v>
      </c>
      <c r="J339" s="59" t="s">
        <v>1558</v>
      </c>
      <c r="K339" s="83">
        <v>43556</v>
      </c>
      <c r="L339" s="83">
        <v>43800</v>
      </c>
      <c r="M339" s="29" t="s">
        <v>67</v>
      </c>
      <c r="N339" s="29" t="s">
        <v>1553</v>
      </c>
    </row>
    <row r="340" s="19" customFormat="1" ht="42" customHeight="1" spans="1:14">
      <c r="A340" s="29">
        <v>4</v>
      </c>
      <c r="B340" s="29" t="s">
        <v>1559</v>
      </c>
      <c r="C340" s="29" t="s">
        <v>1560</v>
      </c>
      <c r="D340" s="29" t="s">
        <v>64</v>
      </c>
      <c r="E340" s="29" t="s">
        <v>1561</v>
      </c>
      <c r="F340" s="29" t="s">
        <v>1562</v>
      </c>
      <c r="G340" s="99">
        <v>20</v>
      </c>
      <c r="H340" s="29" t="s">
        <v>32</v>
      </c>
      <c r="I340" s="99">
        <v>20</v>
      </c>
      <c r="J340" s="59" t="s">
        <v>1563</v>
      </c>
      <c r="K340" s="83">
        <v>43556</v>
      </c>
      <c r="L340" s="83">
        <v>43800</v>
      </c>
      <c r="M340" s="29" t="s">
        <v>1564</v>
      </c>
      <c r="N340" s="29" t="s">
        <v>1561</v>
      </c>
    </row>
    <row r="341" s="19" customFormat="1" ht="48" customHeight="1" spans="1:14">
      <c r="A341" s="29">
        <v>5</v>
      </c>
      <c r="B341" s="29" t="s">
        <v>1565</v>
      </c>
      <c r="C341" s="29" t="s">
        <v>1566</v>
      </c>
      <c r="D341" s="29" t="s">
        <v>64</v>
      </c>
      <c r="E341" s="29" t="s">
        <v>1561</v>
      </c>
      <c r="F341" s="29" t="s">
        <v>1567</v>
      </c>
      <c r="G341" s="99">
        <v>16</v>
      </c>
      <c r="H341" s="29" t="s">
        <v>32</v>
      </c>
      <c r="I341" s="99">
        <v>16</v>
      </c>
      <c r="J341" s="59" t="s">
        <v>1563</v>
      </c>
      <c r="K341" s="83">
        <v>43556</v>
      </c>
      <c r="L341" s="83">
        <v>43800</v>
      </c>
      <c r="M341" s="29" t="s">
        <v>1564</v>
      </c>
      <c r="N341" s="29" t="s">
        <v>1561</v>
      </c>
    </row>
    <row r="342" s="19" customFormat="1" ht="51" customHeight="1" spans="1:14">
      <c r="A342" s="29">
        <v>6</v>
      </c>
      <c r="B342" s="29" t="s">
        <v>1568</v>
      </c>
      <c r="C342" s="29" t="s">
        <v>1569</v>
      </c>
      <c r="D342" s="29" t="s">
        <v>64</v>
      </c>
      <c r="E342" s="29" t="s">
        <v>1570</v>
      </c>
      <c r="F342" s="29" t="s">
        <v>1571</v>
      </c>
      <c r="G342" s="99">
        <v>15</v>
      </c>
      <c r="H342" s="29" t="s">
        <v>32</v>
      </c>
      <c r="I342" s="99">
        <v>15</v>
      </c>
      <c r="J342" s="59" t="s">
        <v>1572</v>
      </c>
      <c r="K342" s="83">
        <v>43556</v>
      </c>
      <c r="L342" s="83">
        <v>43800</v>
      </c>
      <c r="M342" s="29" t="s">
        <v>67</v>
      </c>
      <c r="N342" s="29" t="s">
        <v>1573</v>
      </c>
    </row>
    <row r="343" s="19" customFormat="1" ht="49.95" customHeight="1" spans="1:14">
      <c r="A343" s="29">
        <v>7</v>
      </c>
      <c r="B343" s="29" t="s">
        <v>1574</v>
      </c>
      <c r="C343" s="29" t="s">
        <v>1575</v>
      </c>
      <c r="D343" s="29" t="s">
        <v>64</v>
      </c>
      <c r="E343" s="29" t="s">
        <v>1570</v>
      </c>
      <c r="F343" s="29" t="s">
        <v>1576</v>
      </c>
      <c r="G343" s="99">
        <v>5</v>
      </c>
      <c r="H343" s="29" t="s">
        <v>32</v>
      </c>
      <c r="I343" s="99">
        <v>5</v>
      </c>
      <c r="J343" s="59" t="s">
        <v>1577</v>
      </c>
      <c r="K343" s="83">
        <v>43556</v>
      </c>
      <c r="L343" s="83">
        <v>43800</v>
      </c>
      <c r="M343" s="29" t="s">
        <v>67</v>
      </c>
      <c r="N343" s="29" t="s">
        <v>1573</v>
      </c>
    </row>
    <row r="344" s="19" customFormat="1" ht="33" customHeight="1" spans="1:14">
      <c r="A344" s="29">
        <v>8</v>
      </c>
      <c r="B344" s="29" t="s">
        <v>1578</v>
      </c>
      <c r="C344" s="29" t="s">
        <v>1579</v>
      </c>
      <c r="D344" s="29" t="s">
        <v>64</v>
      </c>
      <c r="E344" s="29" t="s">
        <v>181</v>
      </c>
      <c r="F344" s="29" t="s">
        <v>1580</v>
      </c>
      <c r="G344" s="99">
        <v>16</v>
      </c>
      <c r="H344" s="29" t="s">
        <v>32</v>
      </c>
      <c r="I344" s="99">
        <v>16</v>
      </c>
      <c r="J344" s="59" t="s">
        <v>1581</v>
      </c>
      <c r="K344" s="83">
        <v>43556</v>
      </c>
      <c r="L344" s="83">
        <v>43800</v>
      </c>
      <c r="M344" s="29" t="s">
        <v>67</v>
      </c>
      <c r="N344" s="29" t="s">
        <v>1582</v>
      </c>
    </row>
    <row r="345" s="19" customFormat="1" ht="51" customHeight="1" spans="1:14">
      <c r="A345" s="29">
        <v>9</v>
      </c>
      <c r="B345" s="29" t="s">
        <v>1583</v>
      </c>
      <c r="C345" s="29" t="s">
        <v>1584</v>
      </c>
      <c r="D345" s="29" t="s">
        <v>64</v>
      </c>
      <c r="E345" s="29" t="s">
        <v>181</v>
      </c>
      <c r="F345" s="29" t="s">
        <v>1580</v>
      </c>
      <c r="G345" s="99">
        <v>4</v>
      </c>
      <c r="H345" s="29" t="s">
        <v>32</v>
      </c>
      <c r="I345" s="99">
        <v>4</v>
      </c>
      <c r="J345" s="59" t="s">
        <v>1585</v>
      </c>
      <c r="K345" s="83">
        <v>43556</v>
      </c>
      <c r="L345" s="83">
        <v>43800</v>
      </c>
      <c r="M345" s="29" t="s">
        <v>67</v>
      </c>
      <c r="N345" s="29" t="s">
        <v>1582</v>
      </c>
    </row>
    <row r="346" s="19" customFormat="1" ht="39" customHeight="1" spans="1:14">
      <c r="A346" s="29">
        <v>10</v>
      </c>
      <c r="B346" s="29" t="s">
        <v>1586</v>
      </c>
      <c r="C346" s="29" t="s">
        <v>1587</v>
      </c>
      <c r="D346" s="29" t="s">
        <v>64</v>
      </c>
      <c r="E346" s="29" t="s">
        <v>1588</v>
      </c>
      <c r="F346" s="29" t="s">
        <v>1589</v>
      </c>
      <c r="G346" s="99">
        <v>7</v>
      </c>
      <c r="H346" s="29" t="s">
        <v>32</v>
      </c>
      <c r="I346" s="99">
        <v>7</v>
      </c>
      <c r="J346" s="59" t="s">
        <v>1590</v>
      </c>
      <c r="K346" s="83">
        <v>43556</v>
      </c>
      <c r="L346" s="83">
        <v>43800</v>
      </c>
      <c r="M346" s="29" t="s">
        <v>67</v>
      </c>
      <c r="N346" s="29" t="s">
        <v>1591</v>
      </c>
    </row>
    <row r="347" s="19" customFormat="1" ht="39" customHeight="1" spans="1:14">
      <c r="A347" s="29">
        <v>11</v>
      </c>
      <c r="B347" s="99" t="s">
        <v>1592</v>
      </c>
      <c r="C347" s="99" t="s">
        <v>1593</v>
      </c>
      <c r="D347" s="99" t="s">
        <v>64</v>
      </c>
      <c r="E347" s="99" t="s">
        <v>1591</v>
      </c>
      <c r="F347" s="99" t="s">
        <v>923</v>
      </c>
      <c r="G347" s="99">
        <v>5</v>
      </c>
      <c r="H347" s="29" t="s">
        <v>32</v>
      </c>
      <c r="I347" s="99">
        <v>5</v>
      </c>
      <c r="J347" s="100" t="s">
        <v>1594</v>
      </c>
      <c r="K347" s="83">
        <v>43556</v>
      </c>
      <c r="L347" s="83">
        <v>43800</v>
      </c>
      <c r="M347" s="29" t="s">
        <v>67</v>
      </c>
      <c r="N347" s="99" t="s">
        <v>1591</v>
      </c>
    </row>
    <row r="348" s="19" customFormat="1" ht="46.05" customHeight="1" spans="1:14">
      <c r="A348" s="29">
        <v>12</v>
      </c>
      <c r="B348" s="29" t="s">
        <v>1595</v>
      </c>
      <c r="C348" s="29" t="s">
        <v>1596</v>
      </c>
      <c r="D348" s="29" t="s">
        <v>64</v>
      </c>
      <c r="E348" s="29" t="s">
        <v>1588</v>
      </c>
      <c r="F348" s="29" t="s">
        <v>1597</v>
      </c>
      <c r="G348" s="99">
        <v>6</v>
      </c>
      <c r="H348" s="29" t="s">
        <v>32</v>
      </c>
      <c r="I348" s="99">
        <v>6</v>
      </c>
      <c r="J348" s="59" t="s">
        <v>1598</v>
      </c>
      <c r="K348" s="83">
        <v>43556</v>
      </c>
      <c r="L348" s="83">
        <v>43800</v>
      </c>
      <c r="M348" s="29" t="s">
        <v>67</v>
      </c>
      <c r="N348" s="29" t="s">
        <v>1591</v>
      </c>
    </row>
    <row r="349" s="19" customFormat="1" ht="33" customHeight="1" spans="1:14">
      <c r="A349" s="29">
        <v>13</v>
      </c>
      <c r="B349" s="29" t="s">
        <v>1599</v>
      </c>
      <c r="C349" s="29" t="s">
        <v>1600</v>
      </c>
      <c r="D349" s="29" t="s">
        <v>64</v>
      </c>
      <c r="E349" s="29" t="s">
        <v>1588</v>
      </c>
      <c r="F349" s="29" t="s">
        <v>1589</v>
      </c>
      <c r="G349" s="99">
        <v>2</v>
      </c>
      <c r="H349" s="29" t="s">
        <v>32</v>
      </c>
      <c r="I349" s="99">
        <v>2</v>
      </c>
      <c r="J349" s="59" t="s">
        <v>1601</v>
      </c>
      <c r="K349" s="83">
        <v>43556</v>
      </c>
      <c r="L349" s="83">
        <v>43800</v>
      </c>
      <c r="M349" s="29" t="s">
        <v>67</v>
      </c>
      <c r="N349" s="29" t="s">
        <v>1591</v>
      </c>
    </row>
    <row r="350" s="19" customFormat="1" ht="45" customHeight="1" spans="1:14">
      <c r="A350" s="29">
        <v>14</v>
      </c>
      <c r="B350" s="29" t="s">
        <v>1602</v>
      </c>
      <c r="C350" s="29" t="s">
        <v>1603</v>
      </c>
      <c r="D350" s="29" t="s">
        <v>64</v>
      </c>
      <c r="E350" s="29" t="s">
        <v>481</v>
      </c>
      <c r="F350" s="29" t="s">
        <v>1604</v>
      </c>
      <c r="G350" s="99">
        <v>13</v>
      </c>
      <c r="H350" s="29" t="s">
        <v>32</v>
      </c>
      <c r="I350" s="99">
        <v>13</v>
      </c>
      <c r="J350" s="59" t="s">
        <v>1605</v>
      </c>
      <c r="K350" s="83">
        <v>43556</v>
      </c>
      <c r="L350" s="83">
        <v>43800</v>
      </c>
      <c r="M350" s="29" t="s">
        <v>1564</v>
      </c>
      <c r="N350" s="29" t="s">
        <v>1606</v>
      </c>
    </row>
    <row r="351" s="19" customFormat="1" ht="46.95" customHeight="1" spans="1:14">
      <c r="A351" s="29">
        <v>15</v>
      </c>
      <c r="B351" s="29" t="s">
        <v>1607</v>
      </c>
      <c r="C351" s="29" t="s">
        <v>1608</v>
      </c>
      <c r="D351" s="29" t="s">
        <v>64</v>
      </c>
      <c r="E351" s="29" t="s">
        <v>1606</v>
      </c>
      <c r="F351" s="29" t="s">
        <v>1609</v>
      </c>
      <c r="G351" s="99">
        <v>20</v>
      </c>
      <c r="H351" s="29" t="s">
        <v>32</v>
      </c>
      <c r="I351" s="99">
        <v>20</v>
      </c>
      <c r="J351" s="59" t="s">
        <v>1610</v>
      </c>
      <c r="K351" s="83">
        <v>43556</v>
      </c>
      <c r="L351" s="83">
        <v>43800</v>
      </c>
      <c r="M351" s="29" t="s">
        <v>1611</v>
      </c>
      <c r="N351" s="29" t="s">
        <v>1606</v>
      </c>
    </row>
    <row r="352" s="19" customFormat="1" ht="33" customHeight="1" spans="1:14">
      <c r="A352" s="29">
        <v>16</v>
      </c>
      <c r="B352" s="29" t="s">
        <v>1612</v>
      </c>
      <c r="C352" s="29" t="s">
        <v>1613</v>
      </c>
      <c r="D352" s="29" t="s">
        <v>64</v>
      </c>
      <c r="E352" s="29" t="s">
        <v>1614</v>
      </c>
      <c r="F352" s="29" t="s">
        <v>1375</v>
      </c>
      <c r="G352" s="99">
        <v>10</v>
      </c>
      <c r="H352" s="29" t="s">
        <v>32</v>
      </c>
      <c r="I352" s="99">
        <v>10</v>
      </c>
      <c r="J352" s="59" t="s">
        <v>1615</v>
      </c>
      <c r="K352" s="83">
        <v>43556</v>
      </c>
      <c r="L352" s="83">
        <v>43800</v>
      </c>
      <c r="M352" s="29" t="s">
        <v>1611</v>
      </c>
      <c r="N352" s="29" t="s">
        <v>1614</v>
      </c>
    </row>
    <row r="353" s="19" customFormat="1" ht="33" customHeight="1" spans="1:14">
      <c r="A353" s="29">
        <v>17</v>
      </c>
      <c r="B353" s="29" t="s">
        <v>1616</v>
      </c>
      <c r="C353" s="29" t="s">
        <v>1617</v>
      </c>
      <c r="D353" s="29" t="s">
        <v>64</v>
      </c>
      <c r="E353" s="29" t="s">
        <v>691</v>
      </c>
      <c r="F353" s="29" t="s">
        <v>1396</v>
      </c>
      <c r="G353" s="99">
        <v>10</v>
      </c>
      <c r="H353" s="29" t="s">
        <v>32</v>
      </c>
      <c r="I353" s="99">
        <v>10</v>
      </c>
      <c r="J353" s="59" t="s">
        <v>1618</v>
      </c>
      <c r="K353" s="83">
        <v>43556</v>
      </c>
      <c r="L353" s="83">
        <v>43800</v>
      </c>
      <c r="M353" s="29" t="s">
        <v>67</v>
      </c>
      <c r="N353" s="29" t="s">
        <v>1614</v>
      </c>
    </row>
    <row r="354" s="19" customFormat="1" ht="40.95" customHeight="1" spans="1:14">
      <c r="A354" s="29">
        <v>18</v>
      </c>
      <c r="B354" s="29" t="s">
        <v>1619</v>
      </c>
      <c r="C354" s="29" t="s">
        <v>1620</v>
      </c>
      <c r="D354" s="29" t="s">
        <v>64</v>
      </c>
      <c r="E354" s="29" t="s">
        <v>691</v>
      </c>
      <c r="F354" s="29" t="s">
        <v>1621</v>
      </c>
      <c r="G354" s="99">
        <v>6</v>
      </c>
      <c r="H354" s="29" t="s">
        <v>32</v>
      </c>
      <c r="I354" s="99">
        <v>6</v>
      </c>
      <c r="J354" s="59" t="s">
        <v>1622</v>
      </c>
      <c r="K354" s="83">
        <v>43556</v>
      </c>
      <c r="L354" s="83">
        <v>43800</v>
      </c>
      <c r="M354" s="29" t="s">
        <v>67</v>
      </c>
      <c r="N354" s="29" t="s">
        <v>1614</v>
      </c>
    </row>
    <row r="355" s="19" customFormat="1" ht="52.95" customHeight="1" spans="1:14">
      <c r="A355" s="29">
        <v>19</v>
      </c>
      <c r="B355" s="29" t="s">
        <v>1623</v>
      </c>
      <c r="C355" s="29" t="s">
        <v>1624</v>
      </c>
      <c r="D355" s="29" t="s">
        <v>64</v>
      </c>
      <c r="E355" s="29" t="s">
        <v>1625</v>
      </c>
      <c r="F355" s="29" t="s">
        <v>1626</v>
      </c>
      <c r="G355" s="99">
        <v>10</v>
      </c>
      <c r="H355" s="29" t="s">
        <v>32</v>
      </c>
      <c r="I355" s="99">
        <v>10</v>
      </c>
      <c r="J355" s="59" t="s">
        <v>1627</v>
      </c>
      <c r="K355" s="83">
        <v>43556</v>
      </c>
      <c r="L355" s="83">
        <v>43800</v>
      </c>
      <c r="M355" s="29" t="s">
        <v>1564</v>
      </c>
      <c r="N355" s="29" t="s">
        <v>1628</v>
      </c>
    </row>
    <row r="356" s="19" customFormat="1" ht="43.95" customHeight="1" spans="1:14">
      <c r="A356" s="29">
        <v>20</v>
      </c>
      <c r="B356" s="29" t="s">
        <v>1629</v>
      </c>
      <c r="C356" s="29" t="s">
        <v>1630</v>
      </c>
      <c r="D356" s="29" t="s">
        <v>64</v>
      </c>
      <c r="E356" s="29" t="s">
        <v>1625</v>
      </c>
      <c r="F356" s="29" t="s">
        <v>1273</v>
      </c>
      <c r="G356" s="99">
        <v>10</v>
      </c>
      <c r="H356" s="29" t="s">
        <v>32</v>
      </c>
      <c r="I356" s="99">
        <v>10</v>
      </c>
      <c r="J356" s="59" t="s">
        <v>1631</v>
      </c>
      <c r="K356" s="83">
        <v>43556</v>
      </c>
      <c r="L356" s="83">
        <v>43800</v>
      </c>
      <c r="M356" s="29" t="s">
        <v>1564</v>
      </c>
      <c r="N356" s="29" t="s">
        <v>1628</v>
      </c>
    </row>
    <row r="357" s="19" customFormat="1" ht="40.95" customHeight="1" spans="1:14">
      <c r="A357" s="29">
        <v>21</v>
      </c>
      <c r="B357" s="29" t="s">
        <v>1632</v>
      </c>
      <c r="C357" s="29" t="s">
        <v>1633</v>
      </c>
      <c r="D357" s="29" t="s">
        <v>64</v>
      </c>
      <c r="E357" s="29" t="s">
        <v>1634</v>
      </c>
      <c r="F357" s="29" t="s">
        <v>1635</v>
      </c>
      <c r="G357" s="99">
        <v>20</v>
      </c>
      <c r="H357" s="29" t="s">
        <v>32</v>
      </c>
      <c r="I357" s="99">
        <v>20</v>
      </c>
      <c r="J357" s="59" t="s">
        <v>1636</v>
      </c>
      <c r="K357" s="83">
        <v>43556</v>
      </c>
      <c r="L357" s="83">
        <v>43800</v>
      </c>
      <c r="M357" s="29" t="s">
        <v>67</v>
      </c>
      <c r="N357" s="29" t="s">
        <v>1637</v>
      </c>
    </row>
    <row r="358" s="19" customFormat="1" ht="33" customHeight="1" spans="1:14">
      <c r="A358" s="29">
        <v>22</v>
      </c>
      <c r="B358" s="29" t="s">
        <v>1638</v>
      </c>
      <c r="C358" s="29" t="s">
        <v>1639</v>
      </c>
      <c r="D358" s="29" t="s">
        <v>64</v>
      </c>
      <c r="E358" s="29" t="s">
        <v>1640</v>
      </c>
      <c r="F358" s="29" t="s">
        <v>923</v>
      </c>
      <c r="G358" s="99">
        <v>11</v>
      </c>
      <c r="H358" s="29" t="s">
        <v>32</v>
      </c>
      <c r="I358" s="99">
        <v>11</v>
      </c>
      <c r="J358" s="59" t="s">
        <v>1594</v>
      </c>
      <c r="K358" s="83">
        <v>43556</v>
      </c>
      <c r="L358" s="83">
        <v>43800</v>
      </c>
      <c r="M358" s="29" t="s">
        <v>67</v>
      </c>
      <c r="N358" s="29" t="s">
        <v>1640</v>
      </c>
    </row>
    <row r="359" s="19" customFormat="1" ht="42" customHeight="1" spans="1:14">
      <c r="A359" s="29">
        <v>23</v>
      </c>
      <c r="B359" s="29" t="s">
        <v>1641</v>
      </c>
      <c r="C359" s="29" t="s">
        <v>1642</v>
      </c>
      <c r="D359" s="29" t="s">
        <v>64</v>
      </c>
      <c r="E359" s="29" t="s">
        <v>1640</v>
      </c>
      <c r="F359" s="29" t="s">
        <v>1609</v>
      </c>
      <c r="G359" s="99">
        <v>9</v>
      </c>
      <c r="H359" s="29" t="s">
        <v>32</v>
      </c>
      <c r="I359" s="99">
        <v>9</v>
      </c>
      <c r="J359" s="59" t="s">
        <v>1643</v>
      </c>
      <c r="K359" s="83">
        <v>43556</v>
      </c>
      <c r="L359" s="83">
        <v>43800</v>
      </c>
      <c r="M359" s="29" t="s">
        <v>67</v>
      </c>
      <c r="N359" s="29" t="s">
        <v>1640</v>
      </c>
    </row>
    <row r="360" s="19" customFormat="1" ht="30" customHeight="1" spans="1:14">
      <c r="A360" s="29"/>
      <c r="B360" s="29" t="s">
        <v>68</v>
      </c>
      <c r="C360" s="29"/>
      <c r="D360" s="29"/>
      <c r="E360" s="29"/>
      <c r="F360" s="29"/>
      <c r="G360" s="32"/>
      <c r="H360" s="29"/>
      <c r="I360" s="32"/>
      <c r="J360" s="59"/>
      <c r="K360" s="60"/>
      <c r="L360" s="60"/>
      <c r="M360" s="29"/>
      <c r="N360" s="29">
        <v>230</v>
      </c>
    </row>
    <row r="361" s="19" customFormat="1" ht="37.95" customHeight="1" spans="1:14">
      <c r="A361" s="29">
        <v>1</v>
      </c>
      <c r="B361" s="79" t="s">
        <v>1644</v>
      </c>
      <c r="C361" s="79" t="s">
        <v>1645</v>
      </c>
      <c r="D361" s="29" t="s">
        <v>68</v>
      </c>
      <c r="E361" s="29" t="s">
        <v>1005</v>
      </c>
      <c r="F361" s="29" t="s">
        <v>1646</v>
      </c>
      <c r="G361" s="29">
        <v>20</v>
      </c>
      <c r="H361" s="29" t="s">
        <v>32</v>
      </c>
      <c r="I361" s="29">
        <v>20</v>
      </c>
      <c r="J361" s="59" t="s">
        <v>1647</v>
      </c>
      <c r="K361" s="83">
        <v>43556</v>
      </c>
      <c r="L361" s="83">
        <v>43800</v>
      </c>
      <c r="M361" s="29" t="s">
        <v>71</v>
      </c>
      <c r="N361" s="29" t="s">
        <v>1648</v>
      </c>
    </row>
    <row r="362" s="19" customFormat="1" ht="37.95" customHeight="1" spans="1:14">
      <c r="A362" s="29">
        <v>2</v>
      </c>
      <c r="B362" s="29" t="s">
        <v>1649</v>
      </c>
      <c r="C362" s="79" t="s">
        <v>1650</v>
      </c>
      <c r="D362" s="29" t="s">
        <v>68</v>
      </c>
      <c r="E362" s="29" t="s">
        <v>1651</v>
      </c>
      <c r="F362" s="29" t="s">
        <v>1652</v>
      </c>
      <c r="G362" s="29">
        <v>20</v>
      </c>
      <c r="H362" s="29" t="s">
        <v>32</v>
      </c>
      <c r="I362" s="29">
        <v>20</v>
      </c>
      <c r="J362" s="59" t="s">
        <v>1653</v>
      </c>
      <c r="K362" s="83">
        <v>43556</v>
      </c>
      <c r="L362" s="83">
        <v>43800</v>
      </c>
      <c r="M362" s="29" t="s">
        <v>71</v>
      </c>
      <c r="N362" s="29" t="s">
        <v>1654</v>
      </c>
    </row>
    <row r="363" s="19" customFormat="1" ht="37.95" customHeight="1" spans="1:14">
      <c r="A363" s="29">
        <v>3</v>
      </c>
      <c r="B363" s="29" t="s">
        <v>1655</v>
      </c>
      <c r="C363" s="79" t="s">
        <v>1656</v>
      </c>
      <c r="D363" s="29" t="s">
        <v>68</v>
      </c>
      <c r="E363" s="29" t="s">
        <v>1657</v>
      </c>
      <c r="F363" s="29" t="s">
        <v>1658</v>
      </c>
      <c r="G363" s="29">
        <v>20</v>
      </c>
      <c r="H363" s="29" t="s">
        <v>32</v>
      </c>
      <c r="I363" s="29">
        <v>20</v>
      </c>
      <c r="J363" s="59" t="s">
        <v>1659</v>
      </c>
      <c r="K363" s="83">
        <v>43556</v>
      </c>
      <c r="L363" s="83">
        <v>43800</v>
      </c>
      <c r="M363" s="29" t="s">
        <v>71</v>
      </c>
      <c r="N363" s="29" t="s">
        <v>1657</v>
      </c>
    </row>
    <row r="364" s="19" customFormat="1" ht="37.95" customHeight="1" spans="1:14">
      <c r="A364" s="29">
        <v>4</v>
      </c>
      <c r="B364" s="29" t="s">
        <v>1660</v>
      </c>
      <c r="C364" s="79" t="s">
        <v>1661</v>
      </c>
      <c r="D364" s="29" t="s">
        <v>68</v>
      </c>
      <c r="E364" s="29" t="s">
        <v>1662</v>
      </c>
      <c r="F364" s="29" t="s">
        <v>1663</v>
      </c>
      <c r="G364" s="29">
        <v>20</v>
      </c>
      <c r="H364" s="29" t="s">
        <v>32</v>
      </c>
      <c r="I364" s="29">
        <v>20</v>
      </c>
      <c r="J364" s="59" t="s">
        <v>1664</v>
      </c>
      <c r="K364" s="83">
        <v>43556</v>
      </c>
      <c r="L364" s="83">
        <v>43800</v>
      </c>
      <c r="M364" s="29" t="s">
        <v>71</v>
      </c>
      <c r="N364" s="29" t="s">
        <v>1665</v>
      </c>
    </row>
    <row r="365" s="19" customFormat="1" ht="57" customHeight="1" spans="1:14">
      <c r="A365" s="29">
        <v>5</v>
      </c>
      <c r="B365" s="79" t="s">
        <v>1666</v>
      </c>
      <c r="C365" s="79" t="s">
        <v>1667</v>
      </c>
      <c r="D365" s="29" t="s">
        <v>68</v>
      </c>
      <c r="E365" s="29" t="s">
        <v>1668</v>
      </c>
      <c r="F365" s="29" t="s">
        <v>1669</v>
      </c>
      <c r="G365" s="29">
        <v>10</v>
      </c>
      <c r="H365" s="29" t="s">
        <v>32</v>
      </c>
      <c r="I365" s="29">
        <v>10</v>
      </c>
      <c r="J365" s="59" t="s">
        <v>1670</v>
      </c>
      <c r="K365" s="83">
        <v>43556</v>
      </c>
      <c r="L365" s="83">
        <v>43800</v>
      </c>
      <c r="M365" s="29" t="s">
        <v>71</v>
      </c>
      <c r="N365" s="29" t="s">
        <v>1671</v>
      </c>
    </row>
    <row r="366" s="19" customFormat="1" ht="57" customHeight="1" spans="1:14">
      <c r="A366" s="29">
        <v>6</v>
      </c>
      <c r="B366" s="79" t="s">
        <v>1672</v>
      </c>
      <c r="C366" s="79" t="s">
        <v>1673</v>
      </c>
      <c r="D366" s="29" t="s">
        <v>68</v>
      </c>
      <c r="E366" s="29" t="s">
        <v>1674</v>
      </c>
      <c r="F366" s="29" t="s">
        <v>1675</v>
      </c>
      <c r="G366" s="29">
        <v>20</v>
      </c>
      <c r="H366" s="29" t="s">
        <v>32</v>
      </c>
      <c r="I366" s="29">
        <v>20</v>
      </c>
      <c r="J366" s="59" t="s">
        <v>1676</v>
      </c>
      <c r="K366" s="83">
        <v>43556</v>
      </c>
      <c r="L366" s="83">
        <v>43800</v>
      </c>
      <c r="M366" s="29" t="s">
        <v>71</v>
      </c>
      <c r="N366" s="29" t="s">
        <v>1677</v>
      </c>
    </row>
    <row r="367" s="19" customFormat="1" ht="57" customHeight="1" spans="1:14">
      <c r="A367" s="29">
        <v>7</v>
      </c>
      <c r="B367" s="29" t="s">
        <v>1678</v>
      </c>
      <c r="C367" s="79" t="s">
        <v>1679</v>
      </c>
      <c r="D367" s="29" t="s">
        <v>68</v>
      </c>
      <c r="E367" s="29" t="s">
        <v>1680</v>
      </c>
      <c r="F367" s="29" t="s">
        <v>1681</v>
      </c>
      <c r="G367" s="29">
        <v>20</v>
      </c>
      <c r="H367" s="29" t="s">
        <v>32</v>
      </c>
      <c r="I367" s="29">
        <v>20</v>
      </c>
      <c r="J367" s="59" t="s">
        <v>1682</v>
      </c>
      <c r="K367" s="83">
        <v>43556</v>
      </c>
      <c r="L367" s="83">
        <v>43800</v>
      </c>
      <c r="M367" s="29" t="s">
        <v>71</v>
      </c>
      <c r="N367" s="29" t="s">
        <v>1683</v>
      </c>
    </row>
    <row r="368" s="19" customFormat="1" ht="57" customHeight="1" spans="1:14">
      <c r="A368" s="29">
        <v>8</v>
      </c>
      <c r="B368" s="79" t="s">
        <v>1684</v>
      </c>
      <c r="C368" s="79" t="s">
        <v>1685</v>
      </c>
      <c r="D368" s="29" t="s">
        <v>68</v>
      </c>
      <c r="E368" s="29" t="s">
        <v>1118</v>
      </c>
      <c r="F368" s="29" t="s">
        <v>1686</v>
      </c>
      <c r="G368" s="92">
        <v>20</v>
      </c>
      <c r="H368" s="29" t="s">
        <v>32</v>
      </c>
      <c r="I368" s="92">
        <v>20</v>
      </c>
      <c r="J368" s="59" t="s">
        <v>1687</v>
      </c>
      <c r="K368" s="83">
        <v>43556</v>
      </c>
      <c r="L368" s="83">
        <v>43800</v>
      </c>
      <c r="M368" s="29" t="s">
        <v>71</v>
      </c>
      <c r="N368" s="29" t="s">
        <v>1121</v>
      </c>
    </row>
    <row r="369" s="19" customFormat="1" ht="57" customHeight="1" spans="1:14">
      <c r="A369" s="29">
        <v>9</v>
      </c>
      <c r="B369" s="79" t="s">
        <v>1688</v>
      </c>
      <c r="C369" s="79" t="s">
        <v>1689</v>
      </c>
      <c r="D369" s="29" t="s">
        <v>68</v>
      </c>
      <c r="E369" s="29" t="s">
        <v>769</v>
      </c>
      <c r="F369" s="29" t="s">
        <v>1626</v>
      </c>
      <c r="G369" s="92">
        <v>20</v>
      </c>
      <c r="H369" s="29" t="s">
        <v>32</v>
      </c>
      <c r="I369" s="92">
        <v>20</v>
      </c>
      <c r="J369" s="59" t="s">
        <v>1690</v>
      </c>
      <c r="K369" s="83">
        <v>43556</v>
      </c>
      <c r="L369" s="83">
        <v>43800</v>
      </c>
      <c r="M369" s="29" t="s">
        <v>71</v>
      </c>
      <c r="N369" s="29" t="s">
        <v>1691</v>
      </c>
    </row>
    <row r="370" s="19" customFormat="1" ht="66" customHeight="1" spans="1:14">
      <c r="A370" s="29">
        <v>10</v>
      </c>
      <c r="B370" s="79" t="s">
        <v>1692</v>
      </c>
      <c r="C370" s="79" t="s">
        <v>1693</v>
      </c>
      <c r="D370" s="29" t="s">
        <v>68</v>
      </c>
      <c r="E370" s="29" t="s">
        <v>1694</v>
      </c>
      <c r="F370" s="29" t="s">
        <v>1695</v>
      </c>
      <c r="G370" s="92">
        <v>20</v>
      </c>
      <c r="H370" s="29" t="s">
        <v>32</v>
      </c>
      <c r="I370" s="92">
        <v>20</v>
      </c>
      <c r="J370" s="59" t="s">
        <v>1696</v>
      </c>
      <c r="K370" s="83">
        <v>43556</v>
      </c>
      <c r="L370" s="83">
        <v>43800</v>
      </c>
      <c r="M370" s="29" t="s">
        <v>71</v>
      </c>
      <c r="N370" s="29" t="s">
        <v>1697</v>
      </c>
    </row>
    <row r="371" s="19" customFormat="1" ht="60" customHeight="1" spans="1:14">
      <c r="A371" s="29">
        <v>11</v>
      </c>
      <c r="B371" s="79" t="s">
        <v>1698</v>
      </c>
      <c r="C371" s="79" t="s">
        <v>1699</v>
      </c>
      <c r="D371" s="29" t="s">
        <v>68</v>
      </c>
      <c r="E371" s="29" t="s">
        <v>1700</v>
      </c>
      <c r="F371" s="29" t="s">
        <v>1375</v>
      </c>
      <c r="G371" s="92">
        <v>20</v>
      </c>
      <c r="H371" s="29" t="s">
        <v>32</v>
      </c>
      <c r="I371" s="92">
        <v>20</v>
      </c>
      <c r="J371" s="59" t="s">
        <v>1701</v>
      </c>
      <c r="K371" s="83">
        <v>43556</v>
      </c>
      <c r="L371" s="83">
        <v>43800</v>
      </c>
      <c r="M371" s="29" t="s">
        <v>71</v>
      </c>
      <c r="N371" s="29" t="s">
        <v>1702</v>
      </c>
    </row>
    <row r="372" s="19" customFormat="1" ht="59" customHeight="1" spans="1:14">
      <c r="A372" s="29">
        <v>12</v>
      </c>
      <c r="B372" s="79" t="s">
        <v>1703</v>
      </c>
      <c r="C372" s="79" t="s">
        <v>1704</v>
      </c>
      <c r="D372" s="29" t="s">
        <v>68</v>
      </c>
      <c r="E372" s="29" t="s">
        <v>1705</v>
      </c>
      <c r="F372" s="29" t="s">
        <v>1706</v>
      </c>
      <c r="G372" s="29">
        <v>20</v>
      </c>
      <c r="H372" s="29" t="s">
        <v>32</v>
      </c>
      <c r="I372" s="29">
        <v>20</v>
      </c>
      <c r="J372" s="59" t="s">
        <v>1707</v>
      </c>
      <c r="K372" s="83">
        <v>43556</v>
      </c>
      <c r="L372" s="83">
        <v>43800</v>
      </c>
      <c r="M372" s="29" t="s">
        <v>71</v>
      </c>
      <c r="N372" s="29" t="s">
        <v>1708</v>
      </c>
    </row>
    <row r="373" s="19" customFormat="1" ht="25" customHeight="1" spans="1:14">
      <c r="A373" s="29"/>
      <c r="B373" s="29" t="s">
        <v>72</v>
      </c>
      <c r="C373" s="29"/>
      <c r="D373" s="29"/>
      <c r="E373" s="29"/>
      <c r="F373" s="29"/>
      <c r="G373" s="92"/>
      <c r="H373" s="29"/>
      <c r="I373" s="92"/>
      <c r="J373" s="59"/>
      <c r="K373" s="60"/>
      <c r="L373" s="60"/>
      <c r="M373" s="29"/>
      <c r="N373" s="29">
        <v>160</v>
      </c>
    </row>
    <row r="374" s="19" customFormat="1" ht="42" customHeight="1" spans="1:14">
      <c r="A374" s="84">
        <v>1</v>
      </c>
      <c r="B374" s="29" t="s">
        <v>1709</v>
      </c>
      <c r="C374" s="29" t="s">
        <v>1710</v>
      </c>
      <c r="D374" s="29" t="s">
        <v>72</v>
      </c>
      <c r="E374" s="29" t="s">
        <v>1711</v>
      </c>
      <c r="F374" s="29" t="s">
        <v>1712</v>
      </c>
      <c r="G374" s="32">
        <v>12</v>
      </c>
      <c r="H374" s="32" t="s">
        <v>32</v>
      </c>
      <c r="I374" s="101">
        <v>12</v>
      </c>
      <c r="J374" s="59" t="s">
        <v>1713</v>
      </c>
      <c r="K374" s="83">
        <v>43556</v>
      </c>
      <c r="L374" s="83">
        <v>43800</v>
      </c>
      <c r="M374" s="29" t="s">
        <v>75</v>
      </c>
      <c r="N374" s="29" t="s">
        <v>1714</v>
      </c>
    </row>
    <row r="375" s="19" customFormat="1" ht="61.95" customHeight="1" spans="1:14">
      <c r="A375" s="84">
        <v>2</v>
      </c>
      <c r="B375" s="29" t="s">
        <v>1715</v>
      </c>
      <c r="C375" s="29" t="s">
        <v>1716</v>
      </c>
      <c r="D375" s="29" t="s">
        <v>72</v>
      </c>
      <c r="E375" s="29" t="s">
        <v>1711</v>
      </c>
      <c r="F375" s="29" t="s">
        <v>1717</v>
      </c>
      <c r="G375" s="32">
        <v>8</v>
      </c>
      <c r="H375" s="32" t="s">
        <v>32</v>
      </c>
      <c r="I375" s="101">
        <v>8</v>
      </c>
      <c r="J375" s="59" t="s">
        <v>1718</v>
      </c>
      <c r="K375" s="83">
        <v>43556</v>
      </c>
      <c r="L375" s="83">
        <v>43800</v>
      </c>
      <c r="M375" s="29" t="s">
        <v>75</v>
      </c>
      <c r="N375" s="29" t="s">
        <v>1714</v>
      </c>
    </row>
    <row r="376" s="19" customFormat="1" ht="46.95" customHeight="1" spans="1:14">
      <c r="A376" s="84">
        <v>3</v>
      </c>
      <c r="B376" s="84" t="s">
        <v>1719</v>
      </c>
      <c r="C376" s="84" t="s">
        <v>1720</v>
      </c>
      <c r="D376" s="29" t="s">
        <v>72</v>
      </c>
      <c r="E376" s="29" t="s">
        <v>1721</v>
      </c>
      <c r="F376" s="29" t="s">
        <v>1712</v>
      </c>
      <c r="G376" s="32">
        <v>15</v>
      </c>
      <c r="H376" s="32" t="s">
        <v>32</v>
      </c>
      <c r="I376" s="32">
        <v>15</v>
      </c>
      <c r="J376" s="59" t="s">
        <v>1722</v>
      </c>
      <c r="K376" s="83">
        <v>43556</v>
      </c>
      <c r="L376" s="83">
        <v>43800</v>
      </c>
      <c r="M376" s="29" t="s">
        <v>75</v>
      </c>
      <c r="N376" s="29" t="s">
        <v>1723</v>
      </c>
    </row>
    <row r="377" s="19" customFormat="1" ht="42" customHeight="1" spans="1:14">
      <c r="A377" s="84">
        <v>4</v>
      </c>
      <c r="B377" s="29" t="s">
        <v>1724</v>
      </c>
      <c r="C377" s="84" t="s">
        <v>1725</v>
      </c>
      <c r="D377" s="29" t="s">
        <v>72</v>
      </c>
      <c r="E377" s="29" t="s">
        <v>1721</v>
      </c>
      <c r="F377" s="29" t="s">
        <v>1712</v>
      </c>
      <c r="G377" s="32">
        <v>5</v>
      </c>
      <c r="H377" s="32" t="s">
        <v>32</v>
      </c>
      <c r="I377" s="32">
        <v>5</v>
      </c>
      <c r="J377" s="59" t="s">
        <v>1726</v>
      </c>
      <c r="K377" s="83">
        <v>43556</v>
      </c>
      <c r="L377" s="83">
        <v>43800</v>
      </c>
      <c r="M377" s="29" t="s">
        <v>75</v>
      </c>
      <c r="N377" s="29" t="s">
        <v>1723</v>
      </c>
    </row>
    <row r="378" s="19" customFormat="1" ht="58.05" customHeight="1" spans="1:14">
      <c r="A378" s="84">
        <v>5</v>
      </c>
      <c r="B378" s="29" t="s">
        <v>1727</v>
      </c>
      <c r="C378" s="29" t="s">
        <v>1728</v>
      </c>
      <c r="D378" s="29" t="s">
        <v>72</v>
      </c>
      <c r="E378" s="29" t="s">
        <v>1721</v>
      </c>
      <c r="F378" s="29" t="s">
        <v>1712</v>
      </c>
      <c r="G378" s="32">
        <v>15</v>
      </c>
      <c r="H378" s="32" t="s">
        <v>32</v>
      </c>
      <c r="I378" s="32">
        <v>15</v>
      </c>
      <c r="J378" s="59" t="s">
        <v>1729</v>
      </c>
      <c r="K378" s="83">
        <v>43556</v>
      </c>
      <c r="L378" s="83">
        <v>43800</v>
      </c>
      <c r="M378" s="29" t="s">
        <v>75</v>
      </c>
      <c r="N378" s="29" t="s">
        <v>1723</v>
      </c>
    </row>
    <row r="379" s="19" customFormat="1" ht="58.95" customHeight="1" spans="1:14">
      <c r="A379" s="84">
        <v>6</v>
      </c>
      <c r="B379" s="29" t="s">
        <v>1730</v>
      </c>
      <c r="C379" s="29" t="s">
        <v>1731</v>
      </c>
      <c r="D379" s="29" t="s">
        <v>72</v>
      </c>
      <c r="E379" s="29" t="s">
        <v>1732</v>
      </c>
      <c r="F379" s="29" t="s">
        <v>1733</v>
      </c>
      <c r="G379" s="32">
        <v>20</v>
      </c>
      <c r="H379" s="32" t="s">
        <v>32</v>
      </c>
      <c r="I379" s="32">
        <v>20</v>
      </c>
      <c r="J379" s="59" t="s">
        <v>1734</v>
      </c>
      <c r="K379" s="83">
        <v>43556</v>
      </c>
      <c r="L379" s="83">
        <v>43800</v>
      </c>
      <c r="M379" s="29" t="s">
        <v>75</v>
      </c>
      <c r="N379" s="29" t="s">
        <v>1735</v>
      </c>
    </row>
    <row r="380" s="19" customFormat="1" ht="46.05" customHeight="1" spans="1:14">
      <c r="A380" s="84">
        <v>7</v>
      </c>
      <c r="B380" s="29" t="s">
        <v>1736</v>
      </c>
      <c r="C380" s="29" t="s">
        <v>1737</v>
      </c>
      <c r="D380" s="29" t="s">
        <v>72</v>
      </c>
      <c r="E380" s="29" t="s">
        <v>1732</v>
      </c>
      <c r="F380" s="29" t="s">
        <v>1738</v>
      </c>
      <c r="G380" s="32">
        <v>15</v>
      </c>
      <c r="H380" s="32" t="s">
        <v>32</v>
      </c>
      <c r="I380" s="32">
        <v>15</v>
      </c>
      <c r="J380" s="59" t="s">
        <v>1739</v>
      </c>
      <c r="K380" s="83">
        <v>43556</v>
      </c>
      <c r="L380" s="83">
        <v>43800</v>
      </c>
      <c r="M380" s="29" t="s">
        <v>75</v>
      </c>
      <c r="N380" s="29" t="s">
        <v>1735</v>
      </c>
    </row>
    <row r="381" s="19" customFormat="1" ht="46.95" customHeight="1" spans="1:14">
      <c r="A381" s="84">
        <v>8</v>
      </c>
      <c r="B381" s="29" t="s">
        <v>1740</v>
      </c>
      <c r="C381" s="29" t="s">
        <v>1741</v>
      </c>
      <c r="D381" s="29" t="s">
        <v>165</v>
      </c>
      <c r="E381" s="29" t="s">
        <v>722</v>
      </c>
      <c r="F381" s="29" t="s">
        <v>1742</v>
      </c>
      <c r="G381" s="32">
        <v>20</v>
      </c>
      <c r="H381" s="32" t="s">
        <v>32</v>
      </c>
      <c r="I381" s="32">
        <v>20</v>
      </c>
      <c r="J381" s="59" t="s">
        <v>1743</v>
      </c>
      <c r="K381" s="83">
        <v>43556</v>
      </c>
      <c r="L381" s="83">
        <v>43800</v>
      </c>
      <c r="M381" s="29" t="s">
        <v>75</v>
      </c>
      <c r="N381" s="29" t="s">
        <v>1744</v>
      </c>
    </row>
    <row r="382" s="19" customFormat="1" ht="42" customHeight="1" spans="1:14">
      <c r="A382" s="84">
        <v>9</v>
      </c>
      <c r="B382" s="29" t="s">
        <v>1745</v>
      </c>
      <c r="C382" s="29" t="s">
        <v>1746</v>
      </c>
      <c r="D382" s="29" t="s">
        <v>165</v>
      </c>
      <c r="E382" s="29" t="s">
        <v>722</v>
      </c>
      <c r="F382" s="29" t="s">
        <v>1742</v>
      </c>
      <c r="G382" s="32">
        <v>5</v>
      </c>
      <c r="H382" s="32" t="s">
        <v>32</v>
      </c>
      <c r="I382" s="32">
        <v>5</v>
      </c>
      <c r="J382" s="59" t="s">
        <v>1747</v>
      </c>
      <c r="K382" s="83">
        <v>43556</v>
      </c>
      <c r="L382" s="83">
        <v>43800</v>
      </c>
      <c r="M382" s="29" t="s">
        <v>75</v>
      </c>
      <c r="N382" s="29" t="s">
        <v>1744</v>
      </c>
    </row>
    <row r="383" s="19" customFormat="1" ht="42" customHeight="1" spans="1:14">
      <c r="A383" s="84">
        <v>10</v>
      </c>
      <c r="B383" s="29" t="s">
        <v>1748</v>
      </c>
      <c r="C383" s="29" t="s">
        <v>1749</v>
      </c>
      <c r="D383" s="29" t="s">
        <v>165</v>
      </c>
      <c r="E383" s="29" t="s">
        <v>722</v>
      </c>
      <c r="F383" s="29" t="s">
        <v>1750</v>
      </c>
      <c r="G383" s="32">
        <v>10</v>
      </c>
      <c r="H383" s="32" t="s">
        <v>32</v>
      </c>
      <c r="I383" s="32">
        <v>10</v>
      </c>
      <c r="J383" s="59" t="s">
        <v>1747</v>
      </c>
      <c r="K383" s="83">
        <v>43556</v>
      </c>
      <c r="L383" s="83">
        <v>43800</v>
      </c>
      <c r="M383" s="29" t="s">
        <v>75</v>
      </c>
      <c r="N383" s="29" t="s">
        <v>1744</v>
      </c>
    </row>
    <row r="384" s="19" customFormat="1" ht="42" customHeight="1" spans="1:14">
      <c r="A384" s="84">
        <v>11</v>
      </c>
      <c r="B384" s="29" t="s">
        <v>1751</v>
      </c>
      <c r="C384" s="29" t="s">
        <v>1752</v>
      </c>
      <c r="D384" s="29" t="s">
        <v>165</v>
      </c>
      <c r="E384" s="29" t="s">
        <v>668</v>
      </c>
      <c r="F384" s="29" t="s">
        <v>1753</v>
      </c>
      <c r="G384" s="32">
        <v>12</v>
      </c>
      <c r="H384" s="32" t="s">
        <v>32</v>
      </c>
      <c r="I384" s="101">
        <v>12</v>
      </c>
      <c r="J384" s="59" t="s">
        <v>1754</v>
      </c>
      <c r="K384" s="83">
        <v>43556</v>
      </c>
      <c r="L384" s="83">
        <v>43800</v>
      </c>
      <c r="M384" s="29" t="s">
        <v>75</v>
      </c>
      <c r="N384" s="29" t="s">
        <v>1755</v>
      </c>
    </row>
    <row r="385" s="19" customFormat="1" ht="42" customHeight="1" spans="1:14">
      <c r="A385" s="84">
        <v>12</v>
      </c>
      <c r="B385" s="29" t="s">
        <v>1756</v>
      </c>
      <c r="C385" s="29" t="s">
        <v>1757</v>
      </c>
      <c r="D385" s="29" t="s">
        <v>165</v>
      </c>
      <c r="E385" s="29" t="s">
        <v>668</v>
      </c>
      <c r="F385" s="29" t="s">
        <v>1758</v>
      </c>
      <c r="G385" s="32">
        <v>8</v>
      </c>
      <c r="H385" s="32" t="s">
        <v>32</v>
      </c>
      <c r="I385" s="101">
        <v>8</v>
      </c>
      <c r="J385" s="59" t="s">
        <v>1759</v>
      </c>
      <c r="K385" s="83">
        <v>43556</v>
      </c>
      <c r="L385" s="83">
        <v>43800</v>
      </c>
      <c r="M385" s="29" t="s">
        <v>75</v>
      </c>
      <c r="N385" s="29" t="s">
        <v>1755</v>
      </c>
    </row>
    <row r="386" s="19" customFormat="1" ht="42" customHeight="1" spans="1:14">
      <c r="A386" s="84">
        <v>13</v>
      </c>
      <c r="B386" s="29" t="s">
        <v>1760</v>
      </c>
      <c r="C386" s="29" t="s">
        <v>1757</v>
      </c>
      <c r="D386" s="29" t="s">
        <v>165</v>
      </c>
      <c r="E386" s="29" t="s">
        <v>668</v>
      </c>
      <c r="F386" s="29" t="s">
        <v>1758</v>
      </c>
      <c r="G386" s="32">
        <v>8</v>
      </c>
      <c r="H386" s="32" t="s">
        <v>32</v>
      </c>
      <c r="I386" s="101">
        <v>8</v>
      </c>
      <c r="J386" s="59" t="s">
        <v>1754</v>
      </c>
      <c r="K386" s="83">
        <v>43556</v>
      </c>
      <c r="L386" s="83">
        <v>43800</v>
      </c>
      <c r="M386" s="29" t="s">
        <v>75</v>
      </c>
      <c r="N386" s="29" t="s">
        <v>1755</v>
      </c>
    </row>
    <row r="387" s="19" customFormat="1" ht="42" customHeight="1" spans="1:14">
      <c r="A387" s="84">
        <v>14</v>
      </c>
      <c r="B387" s="29" t="s">
        <v>1761</v>
      </c>
      <c r="C387" s="29" t="s">
        <v>1762</v>
      </c>
      <c r="D387" s="29" t="s">
        <v>165</v>
      </c>
      <c r="E387" s="29" t="s">
        <v>668</v>
      </c>
      <c r="F387" s="29" t="s">
        <v>1763</v>
      </c>
      <c r="G387" s="32">
        <v>7</v>
      </c>
      <c r="H387" s="32" t="s">
        <v>32</v>
      </c>
      <c r="I387" s="101">
        <v>7</v>
      </c>
      <c r="J387" s="59" t="s">
        <v>1759</v>
      </c>
      <c r="K387" s="83">
        <v>43556</v>
      </c>
      <c r="L387" s="83">
        <v>43800</v>
      </c>
      <c r="M387" s="29" t="s">
        <v>75</v>
      </c>
      <c r="N387" s="29" t="s">
        <v>1755</v>
      </c>
    </row>
    <row r="388" s="19" customFormat="1" ht="28.05" customHeight="1" spans="1:14">
      <c r="A388" s="29"/>
      <c r="B388" s="29" t="s">
        <v>76</v>
      </c>
      <c r="C388" s="29"/>
      <c r="D388" s="29"/>
      <c r="E388" s="29"/>
      <c r="F388" s="29"/>
      <c r="G388" s="32"/>
      <c r="H388" s="29"/>
      <c r="I388" s="32"/>
      <c r="J388" s="59"/>
      <c r="K388" s="60"/>
      <c r="L388" s="60"/>
      <c r="M388" s="29"/>
      <c r="N388" s="29">
        <v>220</v>
      </c>
    </row>
    <row r="389" s="19" customFormat="1" ht="67.05" customHeight="1" spans="1:14">
      <c r="A389" s="29">
        <v>1</v>
      </c>
      <c r="B389" s="29" t="s">
        <v>1764</v>
      </c>
      <c r="C389" s="29" t="s">
        <v>1765</v>
      </c>
      <c r="D389" s="29" t="s">
        <v>76</v>
      </c>
      <c r="E389" s="29" t="s">
        <v>1766</v>
      </c>
      <c r="F389" s="29" t="s">
        <v>262</v>
      </c>
      <c r="G389" s="29">
        <v>20</v>
      </c>
      <c r="H389" s="29" t="s">
        <v>32</v>
      </c>
      <c r="I389" s="29">
        <v>20</v>
      </c>
      <c r="J389" s="59" t="s">
        <v>1767</v>
      </c>
      <c r="K389" s="83">
        <v>43556</v>
      </c>
      <c r="L389" s="83">
        <v>43800</v>
      </c>
      <c r="M389" s="29" t="s">
        <v>79</v>
      </c>
      <c r="N389" s="29" t="s">
        <v>1768</v>
      </c>
    </row>
    <row r="390" s="19" customFormat="1" ht="63" customHeight="1" spans="1:14">
      <c r="A390" s="29">
        <v>2</v>
      </c>
      <c r="B390" s="29" t="s">
        <v>1769</v>
      </c>
      <c r="C390" s="29" t="s">
        <v>1770</v>
      </c>
      <c r="D390" s="29" t="s">
        <v>76</v>
      </c>
      <c r="E390" s="29" t="s">
        <v>1771</v>
      </c>
      <c r="F390" s="29" t="s">
        <v>1772</v>
      </c>
      <c r="G390" s="29">
        <v>30</v>
      </c>
      <c r="H390" s="29" t="s">
        <v>32</v>
      </c>
      <c r="I390" s="29">
        <v>30</v>
      </c>
      <c r="J390" s="59" t="s">
        <v>1773</v>
      </c>
      <c r="K390" s="83">
        <v>43556</v>
      </c>
      <c r="L390" s="83">
        <v>43800</v>
      </c>
      <c r="M390" s="29" t="s">
        <v>79</v>
      </c>
      <c r="N390" s="29" t="s">
        <v>1774</v>
      </c>
    </row>
    <row r="391" s="19" customFormat="1" ht="78" customHeight="1" spans="1:14">
      <c r="A391" s="29">
        <v>3</v>
      </c>
      <c r="B391" s="29" t="s">
        <v>1775</v>
      </c>
      <c r="C391" s="29" t="s">
        <v>1776</v>
      </c>
      <c r="D391" s="29" t="s">
        <v>76</v>
      </c>
      <c r="E391" s="29" t="s">
        <v>418</v>
      </c>
      <c r="F391" s="29" t="s">
        <v>1551</v>
      </c>
      <c r="G391" s="29">
        <v>20</v>
      </c>
      <c r="H391" s="29" t="s">
        <v>32</v>
      </c>
      <c r="I391" s="29">
        <v>20</v>
      </c>
      <c r="J391" s="59" t="s">
        <v>1777</v>
      </c>
      <c r="K391" s="83">
        <v>43556</v>
      </c>
      <c r="L391" s="83">
        <v>43800</v>
      </c>
      <c r="M391" s="29" t="s">
        <v>79</v>
      </c>
      <c r="N391" s="29" t="s">
        <v>1778</v>
      </c>
    </row>
    <row r="392" s="19" customFormat="1" ht="63" customHeight="1" spans="1:14">
      <c r="A392" s="29">
        <v>4</v>
      </c>
      <c r="B392" s="29" t="s">
        <v>1779</v>
      </c>
      <c r="C392" s="29" t="s">
        <v>1780</v>
      </c>
      <c r="D392" s="29" t="s">
        <v>76</v>
      </c>
      <c r="E392" s="29" t="s">
        <v>347</v>
      </c>
      <c r="F392" s="29" t="s">
        <v>1781</v>
      </c>
      <c r="G392" s="29">
        <v>20</v>
      </c>
      <c r="H392" s="29" t="s">
        <v>32</v>
      </c>
      <c r="I392" s="29">
        <v>20</v>
      </c>
      <c r="J392" s="59" t="s">
        <v>1782</v>
      </c>
      <c r="K392" s="83">
        <v>43556</v>
      </c>
      <c r="L392" s="83">
        <v>43800</v>
      </c>
      <c r="M392" s="29" t="s">
        <v>79</v>
      </c>
      <c r="N392" s="29" t="s">
        <v>1783</v>
      </c>
    </row>
    <row r="393" s="19" customFormat="1" ht="62" customHeight="1" spans="1:14">
      <c r="A393" s="29">
        <v>5</v>
      </c>
      <c r="B393" s="29" t="s">
        <v>1784</v>
      </c>
      <c r="C393" s="29" t="s">
        <v>1785</v>
      </c>
      <c r="D393" s="29" t="s">
        <v>76</v>
      </c>
      <c r="E393" s="29" t="s">
        <v>364</v>
      </c>
      <c r="F393" s="29" t="s">
        <v>108</v>
      </c>
      <c r="G393" s="29">
        <v>20</v>
      </c>
      <c r="H393" s="29" t="s">
        <v>32</v>
      </c>
      <c r="I393" s="29">
        <v>20</v>
      </c>
      <c r="J393" s="59" t="s">
        <v>1786</v>
      </c>
      <c r="K393" s="83">
        <v>43556</v>
      </c>
      <c r="L393" s="83">
        <v>43800</v>
      </c>
      <c r="M393" s="29" t="s">
        <v>79</v>
      </c>
      <c r="N393" s="29" t="s">
        <v>1787</v>
      </c>
    </row>
    <row r="394" s="19" customFormat="1" ht="71" customHeight="1" spans="1:14">
      <c r="A394" s="29">
        <v>6</v>
      </c>
      <c r="B394" s="29" t="s">
        <v>1788</v>
      </c>
      <c r="C394" s="29" t="s">
        <v>1789</v>
      </c>
      <c r="D394" s="29" t="s">
        <v>76</v>
      </c>
      <c r="E394" s="29" t="s">
        <v>860</v>
      </c>
      <c r="F394" s="29" t="s">
        <v>1438</v>
      </c>
      <c r="G394" s="29">
        <v>25</v>
      </c>
      <c r="H394" s="29" t="s">
        <v>32</v>
      </c>
      <c r="I394" s="29">
        <v>25</v>
      </c>
      <c r="J394" s="59" t="s">
        <v>1790</v>
      </c>
      <c r="K394" s="83">
        <v>43556</v>
      </c>
      <c r="L394" s="83">
        <v>43800</v>
      </c>
      <c r="M394" s="29" t="s">
        <v>79</v>
      </c>
      <c r="N394" s="29" t="s">
        <v>1791</v>
      </c>
    </row>
    <row r="395" s="19" customFormat="1" ht="63" customHeight="1" spans="1:14">
      <c r="A395" s="29">
        <v>7</v>
      </c>
      <c r="B395" s="29" t="s">
        <v>1792</v>
      </c>
      <c r="C395" s="29" t="s">
        <v>1793</v>
      </c>
      <c r="D395" s="29" t="s">
        <v>76</v>
      </c>
      <c r="E395" s="29" t="s">
        <v>1794</v>
      </c>
      <c r="F395" s="29" t="s">
        <v>1438</v>
      </c>
      <c r="G395" s="29">
        <v>20</v>
      </c>
      <c r="H395" s="29" t="s">
        <v>32</v>
      </c>
      <c r="I395" s="29">
        <v>20</v>
      </c>
      <c r="J395" s="59" t="s">
        <v>1795</v>
      </c>
      <c r="K395" s="83">
        <v>43556</v>
      </c>
      <c r="L395" s="83">
        <v>43800</v>
      </c>
      <c r="M395" s="29" t="s">
        <v>79</v>
      </c>
      <c r="N395" s="29" t="s">
        <v>1796</v>
      </c>
    </row>
    <row r="396" s="19" customFormat="1" ht="84" customHeight="1" spans="1:14">
      <c r="A396" s="29">
        <v>8</v>
      </c>
      <c r="B396" s="29" t="s">
        <v>1797</v>
      </c>
      <c r="C396" s="29" t="s">
        <v>1798</v>
      </c>
      <c r="D396" s="29" t="s">
        <v>76</v>
      </c>
      <c r="E396" s="29" t="s">
        <v>1799</v>
      </c>
      <c r="F396" s="29" t="s">
        <v>1626</v>
      </c>
      <c r="G396" s="29">
        <v>20</v>
      </c>
      <c r="H396" s="29" t="s">
        <v>32</v>
      </c>
      <c r="I396" s="29">
        <v>20</v>
      </c>
      <c r="J396" s="59" t="s">
        <v>1800</v>
      </c>
      <c r="K396" s="83">
        <v>43556</v>
      </c>
      <c r="L396" s="83">
        <v>43800</v>
      </c>
      <c r="M396" s="29" t="s">
        <v>79</v>
      </c>
      <c r="N396" s="29" t="s">
        <v>1801</v>
      </c>
    </row>
    <row r="397" s="19" customFormat="1" ht="75" customHeight="1" spans="1:14">
      <c r="A397" s="29">
        <v>9</v>
      </c>
      <c r="B397" s="29" t="s">
        <v>1802</v>
      </c>
      <c r="C397" s="29" t="s">
        <v>1803</v>
      </c>
      <c r="D397" s="29" t="s">
        <v>76</v>
      </c>
      <c r="E397" s="29" t="s">
        <v>255</v>
      </c>
      <c r="F397" s="29" t="s">
        <v>108</v>
      </c>
      <c r="G397" s="29">
        <v>20</v>
      </c>
      <c r="H397" s="29" t="s">
        <v>32</v>
      </c>
      <c r="I397" s="29">
        <v>20</v>
      </c>
      <c r="J397" s="59" t="s">
        <v>1804</v>
      </c>
      <c r="K397" s="83">
        <v>43556</v>
      </c>
      <c r="L397" s="83">
        <v>43800</v>
      </c>
      <c r="M397" s="29" t="s">
        <v>79</v>
      </c>
      <c r="N397" s="29" t="s">
        <v>1805</v>
      </c>
    </row>
    <row r="398" s="19" customFormat="1" ht="57" customHeight="1" spans="1:14">
      <c r="A398" s="29">
        <v>10</v>
      </c>
      <c r="B398" s="29" t="s">
        <v>1806</v>
      </c>
      <c r="C398" s="29" t="s">
        <v>1807</v>
      </c>
      <c r="D398" s="29" t="s">
        <v>76</v>
      </c>
      <c r="E398" s="29" t="s">
        <v>1808</v>
      </c>
      <c r="F398" s="29" t="s">
        <v>1438</v>
      </c>
      <c r="G398" s="29">
        <v>25</v>
      </c>
      <c r="H398" s="29" t="s">
        <v>32</v>
      </c>
      <c r="I398" s="29">
        <v>25</v>
      </c>
      <c r="J398" s="59" t="s">
        <v>1809</v>
      </c>
      <c r="K398" s="83">
        <v>43556</v>
      </c>
      <c r="L398" s="83">
        <v>43800</v>
      </c>
      <c r="M398" s="29" t="s">
        <v>79</v>
      </c>
      <c r="N398" s="29" t="s">
        <v>1808</v>
      </c>
    </row>
    <row r="399" s="20" customFormat="1" ht="44" customHeight="1" spans="1:14">
      <c r="A399" s="30" t="s">
        <v>1810</v>
      </c>
      <c r="B399" s="30" t="s">
        <v>1811</v>
      </c>
      <c r="C399" s="30" t="s">
        <v>1812</v>
      </c>
      <c r="D399" s="30"/>
      <c r="E399" s="30"/>
      <c r="F399" s="30"/>
      <c r="G399" s="32"/>
      <c r="H399" s="29"/>
      <c r="I399" s="32"/>
      <c r="J399" s="57"/>
      <c r="K399" s="63"/>
      <c r="L399" s="63"/>
      <c r="M399" s="30"/>
      <c r="N399" s="30">
        <v>899.7</v>
      </c>
    </row>
    <row r="400" s="19" customFormat="1" ht="57" customHeight="1" spans="1:14">
      <c r="A400" s="29">
        <v>1</v>
      </c>
      <c r="B400" s="29" t="s">
        <v>1813</v>
      </c>
      <c r="C400" s="29" t="s">
        <v>1814</v>
      </c>
      <c r="D400" s="29" t="s">
        <v>51</v>
      </c>
      <c r="E400" s="47" t="s">
        <v>1815</v>
      </c>
      <c r="F400" s="47" t="s">
        <v>1816</v>
      </c>
      <c r="G400" s="102">
        <v>1.9976</v>
      </c>
      <c r="H400" s="29" t="s">
        <v>32</v>
      </c>
      <c r="I400" s="102">
        <v>1.9976</v>
      </c>
      <c r="J400" s="59" t="s">
        <v>1817</v>
      </c>
      <c r="K400" s="60">
        <v>43525</v>
      </c>
      <c r="L400" s="60">
        <v>43617</v>
      </c>
      <c r="M400" s="29" t="s">
        <v>1818</v>
      </c>
      <c r="N400" s="29" t="s">
        <v>54</v>
      </c>
    </row>
    <row r="401" s="19" customFormat="1" ht="52.95" customHeight="1" spans="1:14">
      <c r="A401" s="29">
        <v>2</v>
      </c>
      <c r="B401" s="29" t="s">
        <v>1819</v>
      </c>
      <c r="C401" s="29" t="s">
        <v>1814</v>
      </c>
      <c r="D401" s="29" t="s">
        <v>51</v>
      </c>
      <c r="E401" s="47" t="s">
        <v>1820</v>
      </c>
      <c r="F401" s="47" t="s">
        <v>1816</v>
      </c>
      <c r="G401" s="102">
        <v>1.9976</v>
      </c>
      <c r="H401" s="29" t="s">
        <v>32</v>
      </c>
      <c r="I401" s="102">
        <v>1.9976</v>
      </c>
      <c r="J401" s="59" t="s">
        <v>1821</v>
      </c>
      <c r="K401" s="60">
        <v>43525</v>
      </c>
      <c r="L401" s="60">
        <v>43617</v>
      </c>
      <c r="M401" s="29" t="s">
        <v>1818</v>
      </c>
      <c r="N401" s="29" t="s">
        <v>54</v>
      </c>
    </row>
    <row r="402" s="19" customFormat="1" ht="52.95" customHeight="1" spans="1:14">
      <c r="A402" s="29">
        <v>3</v>
      </c>
      <c r="B402" s="29" t="s">
        <v>1822</v>
      </c>
      <c r="C402" s="29" t="s">
        <v>1823</v>
      </c>
      <c r="D402" s="29" t="s">
        <v>51</v>
      </c>
      <c r="E402" s="47" t="s">
        <v>1418</v>
      </c>
      <c r="F402" s="47" t="s">
        <v>1816</v>
      </c>
      <c r="G402" s="102">
        <v>3.9952</v>
      </c>
      <c r="H402" s="29" t="s">
        <v>32</v>
      </c>
      <c r="I402" s="102">
        <v>3.9952</v>
      </c>
      <c r="J402" s="59" t="s">
        <v>1824</v>
      </c>
      <c r="K402" s="60">
        <v>43525</v>
      </c>
      <c r="L402" s="60">
        <v>43617</v>
      </c>
      <c r="M402" s="29" t="s">
        <v>1818</v>
      </c>
      <c r="N402" s="29" t="s">
        <v>54</v>
      </c>
    </row>
    <row r="403" s="19" customFormat="1" ht="52.95" customHeight="1" spans="1:14">
      <c r="A403" s="29">
        <v>4</v>
      </c>
      <c r="B403" s="29" t="s">
        <v>1825</v>
      </c>
      <c r="C403" s="29" t="s">
        <v>1823</v>
      </c>
      <c r="D403" s="29" t="s">
        <v>51</v>
      </c>
      <c r="E403" s="47" t="s">
        <v>946</v>
      </c>
      <c r="F403" s="47" t="s">
        <v>1816</v>
      </c>
      <c r="G403" s="102">
        <v>3.9952</v>
      </c>
      <c r="H403" s="29" t="s">
        <v>32</v>
      </c>
      <c r="I403" s="102">
        <v>3.9952</v>
      </c>
      <c r="J403" s="59" t="s">
        <v>1826</v>
      </c>
      <c r="K403" s="60">
        <v>43525</v>
      </c>
      <c r="L403" s="60">
        <v>43617</v>
      </c>
      <c r="M403" s="29" t="s">
        <v>1818</v>
      </c>
      <c r="N403" s="29" t="s">
        <v>54</v>
      </c>
    </row>
    <row r="404" s="19" customFormat="1" ht="52.95" customHeight="1" spans="1:14">
      <c r="A404" s="29">
        <v>5</v>
      </c>
      <c r="B404" s="29" t="s">
        <v>1827</v>
      </c>
      <c r="C404" s="29" t="s">
        <v>1823</v>
      </c>
      <c r="D404" s="29" t="s">
        <v>51</v>
      </c>
      <c r="E404" s="47" t="s">
        <v>1828</v>
      </c>
      <c r="F404" s="47" t="s">
        <v>1816</v>
      </c>
      <c r="G404" s="102">
        <v>3.9952</v>
      </c>
      <c r="H404" s="29" t="s">
        <v>32</v>
      </c>
      <c r="I404" s="102">
        <v>3.9952</v>
      </c>
      <c r="J404" s="59" t="s">
        <v>1829</v>
      </c>
      <c r="K404" s="60">
        <v>43525</v>
      </c>
      <c r="L404" s="60">
        <v>43617</v>
      </c>
      <c r="M404" s="29" t="s">
        <v>1818</v>
      </c>
      <c r="N404" s="29" t="s">
        <v>54</v>
      </c>
    </row>
    <row r="405" s="19" customFormat="1" ht="51" customHeight="1" spans="1:14">
      <c r="A405" s="29">
        <v>6</v>
      </c>
      <c r="B405" s="29" t="s">
        <v>1830</v>
      </c>
      <c r="C405" s="29" t="s">
        <v>1831</v>
      </c>
      <c r="D405" s="29" t="s">
        <v>51</v>
      </c>
      <c r="E405" s="47" t="s">
        <v>1395</v>
      </c>
      <c r="F405" s="47" t="s">
        <v>1832</v>
      </c>
      <c r="G405" s="102">
        <v>8.3928</v>
      </c>
      <c r="H405" s="29" t="s">
        <v>32</v>
      </c>
      <c r="I405" s="102">
        <v>8.3928</v>
      </c>
      <c r="J405" s="59" t="s">
        <v>1833</v>
      </c>
      <c r="K405" s="60">
        <v>43525</v>
      </c>
      <c r="L405" s="60">
        <v>43617</v>
      </c>
      <c r="M405" s="29" t="s">
        <v>1818</v>
      </c>
      <c r="N405" s="29" t="s">
        <v>54</v>
      </c>
    </row>
    <row r="406" s="19" customFormat="1" ht="51" customHeight="1" spans="1:14">
      <c r="A406" s="29">
        <v>7</v>
      </c>
      <c r="B406" s="29" t="s">
        <v>1830</v>
      </c>
      <c r="C406" s="29" t="s">
        <v>1814</v>
      </c>
      <c r="D406" s="29" t="s">
        <v>51</v>
      </c>
      <c r="E406" s="47" t="s">
        <v>1395</v>
      </c>
      <c r="F406" s="47" t="s">
        <v>1816</v>
      </c>
      <c r="G406" s="102">
        <v>1.9976</v>
      </c>
      <c r="H406" s="29" t="s">
        <v>32</v>
      </c>
      <c r="I406" s="102">
        <v>1.9976</v>
      </c>
      <c r="J406" s="59" t="s">
        <v>1817</v>
      </c>
      <c r="K406" s="60">
        <v>43525</v>
      </c>
      <c r="L406" s="60">
        <v>43617</v>
      </c>
      <c r="M406" s="29" t="s">
        <v>1818</v>
      </c>
      <c r="N406" s="29" t="s">
        <v>54</v>
      </c>
    </row>
    <row r="407" s="19" customFormat="1" ht="51" customHeight="1" spans="1:14">
      <c r="A407" s="29">
        <v>8</v>
      </c>
      <c r="B407" s="29" t="s">
        <v>1834</v>
      </c>
      <c r="C407" s="29" t="s">
        <v>1814</v>
      </c>
      <c r="D407" s="29" t="s">
        <v>51</v>
      </c>
      <c r="E407" s="47" t="s">
        <v>1835</v>
      </c>
      <c r="F407" s="47" t="s">
        <v>1816</v>
      </c>
      <c r="G407" s="102">
        <v>1.9976</v>
      </c>
      <c r="H407" s="29" t="s">
        <v>32</v>
      </c>
      <c r="I407" s="102">
        <v>1.9976</v>
      </c>
      <c r="J407" s="59" t="s">
        <v>1836</v>
      </c>
      <c r="K407" s="60">
        <v>43525</v>
      </c>
      <c r="L407" s="60">
        <v>43617</v>
      </c>
      <c r="M407" s="29" t="s">
        <v>1818</v>
      </c>
      <c r="N407" s="29" t="s">
        <v>54</v>
      </c>
    </row>
    <row r="408" s="19" customFormat="1" ht="51" customHeight="1" spans="1:14">
      <c r="A408" s="29">
        <v>9</v>
      </c>
      <c r="B408" s="29" t="s">
        <v>1837</v>
      </c>
      <c r="C408" s="29" t="s">
        <v>1823</v>
      </c>
      <c r="D408" s="29" t="s">
        <v>51</v>
      </c>
      <c r="E408" s="47" t="s">
        <v>1838</v>
      </c>
      <c r="F408" s="47" t="s">
        <v>1816</v>
      </c>
      <c r="G408" s="102">
        <v>3.9952</v>
      </c>
      <c r="H408" s="29" t="s">
        <v>32</v>
      </c>
      <c r="I408" s="102">
        <v>3.9952</v>
      </c>
      <c r="J408" s="59" t="s">
        <v>1824</v>
      </c>
      <c r="K408" s="60">
        <v>43525</v>
      </c>
      <c r="L408" s="60">
        <v>43617</v>
      </c>
      <c r="M408" s="29" t="s">
        <v>1818</v>
      </c>
      <c r="N408" s="29" t="s">
        <v>54</v>
      </c>
    </row>
    <row r="409" s="19" customFormat="1" ht="51" customHeight="1" spans="1:14">
      <c r="A409" s="29">
        <v>10</v>
      </c>
      <c r="B409" s="29" t="s">
        <v>1839</v>
      </c>
      <c r="C409" s="29" t="s">
        <v>1840</v>
      </c>
      <c r="D409" s="29" t="s">
        <v>51</v>
      </c>
      <c r="E409" s="47" t="s">
        <v>1841</v>
      </c>
      <c r="F409" s="47" t="s">
        <v>1832</v>
      </c>
      <c r="G409" s="102">
        <v>11.1904</v>
      </c>
      <c r="H409" s="29" t="s">
        <v>32</v>
      </c>
      <c r="I409" s="102">
        <v>11.1904</v>
      </c>
      <c r="J409" s="59" t="s">
        <v>1842</v>
      </c>
      <c r="K409" s="60">
        <v>43525</v>
      </c>
      <c r="L409" s="60">
        <v>43617</v>
      </c>
      <c r="M409" s="29" t="s">
        <v>1818</v>
      </c>
      <c r="N409" s="29" t="s">
        <v>54</v>
      </c>
    </row>
    <row r="410" s="19" customFormat="1" ht="51" customHeight="1" spans="1:14">
      <c r="A410" s="29">
        <v>11</v>
      </c>
      <c r="B410" s="29" t="s">
        <v>1843</v>
      </c>
      <c r="C410" s="29" t="s">
        <v>1831</v>
      </c>
      <c r="D410" s="29" t="s">
        <v>51</v>
      </c>
      <c r="E410" s="47" t="s">
        <v>1844</v>
      </c>
      <c r="F410" s="47" t="s">
        <v>1816</v>
      </c>
      <c r="G410" s="102">
        <v>5.9928</v>
      </c>
      <c r="H410" s="29" t="s">
        <v>32</v>
      </c>
      <c r="I410" s="102">
        <v>5.9928</v>
      </c>
      <c r="J410" s="59" t="s">
        <v>1845</v>
      </c>
      <c r="K410" s="60">
        <v>43525</v>
      </c>
      <c r="L410" s="60">
        <v>43617</v>
      </c>
      <c r="M410" s="29" t="s">
        <v>1818</v>
      </c>
      <c r="N410" s="29" t="s">
        <v>54</v>
      </c>
    </row>
    <row r="411" s="19" customFormat="1" ht="51" customHeight="1" spans="1:14">
      <c r="A411" s="29">
        <v>12</v>
      </c>
      <c r="B411" s="29" t="s">
        <v>1846</v>
      </c>
      <c r="C411" s="29" t="s">
        <v>1847</v>
      </c>
      <c r="D411" s="29" t="s">
        <v>51</v>
      </c>
      <c r="E411" s="47" t="s">
        <v>1848</v>
      </c>
      <c r="F411" s="47" t="s">
        <v>1832</v>
      </c>
      <c r="G411" s="102">
        <v>55.952</v>
      </c>
      <c r="H411" s="29" t="s">
        <v>32</v>
      </c>
      <c r="I411" s="102">
        <v>55.952</v>
      </c>
      <c r="J411" s="59" t="s">
        <v>1849</v>
      </c>
      <c r="K411" s="60">
        <v>43525</v>
      </c>
      <c r="L411" s="60">
        <v>43617</v>
      </c>
      <c r="M411" s="29" t="s">
        <v>1818</v>
      </c>
      <c r="N411" s="29" t="s">
        <v>54</v>
      </c>
    </row>
    <row r="412" s="19" customFormat="1" ht="51" customHeight="1" spans="1:14">
      <c r="A412" s="29">
        <v>13</v>
      </c>
      <c r="B412" s="29" t="s">
        <v>1850</v>
      </c>
      <c r="C412" s="29" t="s">
        <v>1851</v>
      </c>
      <c r="D412" s="29" t="s">
        <v>51</v>
      </c>
      <c r="E412" s="47" t="s">
        <v>1031</v>
      </c>
      <c r="F412" s="47" t="s">
        <v>1832</v>
      </c>
      <c r="G412" s="102">
        <v>13.988</v>
      </c>
      <c r="H412" s="29" t="s">
        <v>32</v>
      </c>
      <c r="I412" s="102">
        <v>13.988</v>
      </c>
      <c r="J412" s="59" t="s">
        <v>1852</v>
      </c>
      <c r="K412" s="60">
        <v>43525</v>
      </c>
      <c r="L412" s="60">
        <v>43617</v>
      </c>
      <c r="M412" s="29" t="s">
        <v>1818</v>
      </c>
      <c r="N412" s="29" t="s">
        <v>54</v>
      </c>
    </row>
    <row r="413" s="19" customFormat="1" ht="51" customHeight="1" spans="1:14">
      <c r="A413" s="29">
        <v>14</v>
      </c>
      <c r="B413" s="29" t="s">
        <v>1853</v>
      </c>
      <c r="C413" s="29" t="s">
        <v>1840</v>
      </c>
      <c r="D413" s="29" t="s">
        <v>51</v>
      </c>
      <c r="E413" s="47" t="s">
        <v>637</v>
      </c>
      <c r="F413" s="47" t="s">
        <v>1832</v>
      </c>
      <c r="G413" s="102">
        <v>11.1904</v>
      </c>
      <c r="H413" s="29" t="s">
        <v>32</v>
      </c>
      <c r="I413" s="102">
        <v>11.1904</v>
      </c>
      <c r="J413" s="59" t="s">
        <v>1854</v>
      </c>
      <c r="K413" s="60">
        <v>43525</v>
      </c>
      <c r="L413" s="60">
        <v>43617</v>
      </c>
      <c r="M413" s="29" t="s">
        <v>1818</v>
      </c>
      <c r="N413" s="29" t="s">
        <v>54</v>
      </c>
    </row>
    <row r="414" s="19" customFormat="1" ht="51" customHeight="1" spans="1:14">
      <c r="A414" s="29">
        <v>15</v>
      </c>
      <c r="B414" s="29" t="s">
        <v>1855</v>
      </c>
      <c r="C414" s="29" t="s">
        <v>1856</v>
      </c>
      <c r="D414" s="29" t="s">
        <v>47</v>
      </c>
      <c r="E414" s="47" t="s">
        <v>1857</v>
      </c>
      <c r="F414" s="47" t="s">
        <v>1832</v>
      </c>
      <c r="G414" s="102">
        <v>27.976</v>
      </c>
      <c r="H414" s="29" t="s">
        <v>32</v>
      </c>
      <c r="I414" s="102">
        <v>27.976</v>
      </c>
      <c r="J414" s="59" t="s">
        <v>1858</v>
      </c>
      <c r="K414" s="60">
        <v>43525</v>
      </c>
      <c r="L414" s="60">
        <v>43617</v>
      </c>
      <c r="M414" s="29" t="s">
        <v>1818</v>
      </c>
      <c r="N414" s="29" t="s">
        <v>50</v>
      </c>
    </row>
    <row r="415" s="19" customFormat="1" ht="51" customHeight="1" spans="1:14">
      <c r="A415" s="29">
        <v>16</v>
      </c>
      <c r="B415" s="29" t="s">
        <v>1859</v>
      </c>
      <c r="C415" s="29" t="s">
        <v>1851</v>
      </c>
      <c r="D415" s="29" t="s">
        <v>47</v>
      </c>
      <c r="E415" s="47" t="s">
        <v>1860</v>
      </c>
      <c r="F415" s="47" t="s">
        <v>1832</v>
      </c>
      <c r="G415" s="102">
        <v>13.988</v>
      </c>
      <c r="H415" s="29" t="s">
        <v>32</v>
      </c>
      <c r="I415" s="102">
        <v>13.988</v>
      </c>
      <c r="J415" s="59" t="s">
        <v>1861</v>
      </c>
      <c r="K415" s="60">
        <v>43525</v>
      </c>
      <c r="L415" s="60">
        <v>43617</v>
      </c>
      <c r="M415" s="29" t="s">
        <v>1818</v>
      </c>
      <c r="N415" s="29" t="s">
        <v>50</v>
      </c>
    </row>
    <row r="416" s="19" customFormat="1" ht="51" customHeight="1" spans="1:14">
      <c r="A416" s="29">
        <v>17</v>
      </c>
      <c r="B416" s="29" t="s">
        <v>1862</v>
      </c>
      <c r="C416" s="29" t="s">
        <v>1851</v>
      </c>
      <c r="D416" s="29" t="s">
        <v>47</v>
      </c>
      <c r="E416" s="47" t="s">
        <v>521</v>
      </c>
      <c r="F416" s="47" t="s">
        <v>1832</v>
      </c>
      <c r="G416" s="102">
        <v>13.988</v>
      </c>
      <c r="H416" s="29" t="s">
        <v>32</v>
      </c>
      <c r="I416" s="102">
        <v>13.988</v>
      </c>
      <c r="J416" s="59" t="s">
        <v>1863</v>
      </c>
      <c r="K416" s="60">
        <v>43525</v>
      </c>
      <c r="L416" s="60">
        <v>43617</v>
      </c>
      <c r="M416" s="29" t="s">
        <v>1818</v>
      </c>
      <c r="N416" s="29" t="s">
        <v>50</v>
      </c>
    </row>
    <row r="417" s="19" customFormat="1" ht="51" customHeight="1" spans="1:14">
      <c r="A417" s="29">
        <v>18</v>
      </c>
      <c r="B417" s="29" t="s">
        <v>1864</v>
      </c>
      <c r="C417" s="29" t="s">
        <v>1865</v>
      </c>
      <c r="D417" s="29" t="s">
        <v>47</v>
      </c>
      <c r="E417" s="47" t="s">
        <v>1866</v>
      </c>
      <c r="F417" s="47" t="s">
        <v>1832</v>
      </c>
      <c r="G417" s="102">
        <v>22.3808</v>
      </c>
      <c r="H417" s="29" t="s">
        <v>32</v>
      </c>
      <c r="I417" s="102">
        <v>22.3808</v>
      </c>
      <c r="J417" s="59" t="s">
        <v>1867</v>
      </c>
      <c r="K417" s="60">
        <v>43525</v>
      </c>
      <c r="L417" s="60">
        <v>43617</v>
      </c>
      <c r="M417" s="29" t="s">
        <v>1818</v>
      </c>
      <c r="N417" s="29" t="s">
        <v>50</v>
      </c>
    </row>
    <row r="418" s="19" customFormat="1" ht="51" customHeight="1" spans="1:14">
      <c r="A418" s="29">
        <v>19</v>
      </c>
      <c r="B418" s="29" t="s">
        <v>1868</v>
      </c>
      <c r="C418" s="29" t="s">
        <v>1851</v>
      </c>
      <c r="D418" s="29" t="s">
        <v>47</v>
      </c>
      <c r="E418" s="47" t="s">
        <v>1869</v>
      </c>
      <c r="F418" s="47" t="s">
        <v>1832</v>
      </c>
      <c r="G418" s="102">
        <v>13.988</v>
      </c>
      <c r="H418" s="29" t="s">
        <v>32</v>
      </c>
      <c r="I418" s="102">
        <v>13.988</v>
      </c>
      <c r="J418" s="59" t="s">
        <v>1870</v>
      </c>
      <c r="K418" s="60">
        <v>43525</v>
      </c>
      <c r="L418" s="60">
        <v>43617</v>
      </c>
      <c r="M418" s="29" t="s">
        <v>1818</v>
      </c>
      <c r="N418" s="29" t="s">
        <v>50</v>
      </c>
    </row>
    <row r="419" s="19" customFormat="1" ht="51" customHeight="1" spans="1:14">
      <c r="A419" s="29">
        <v>20</v>
      </c>
      <c r="B419" s="29" t="s">
        <v>1871</v>
      </c>
      <c r="C419" s="29" t="s">
        <v>1814</v>
      </c>
      <c r="D419" s="29" t="s">
        <v>47</v>
      </c>
      <c r="E419" s="47" t="s">
        <v>1872</v>
      </c>
      <c r="F419" s="47" t="s">
        <v>1832</v>
      </c>
      <c r="G419" s="102">
        <v>2.7976</v>
      </c>
      <c r="H419" s="29" t="s">
        <v>32</v>
      </c>
      <c r="I419" s="102">
        <v>2.7976</v>
      </c>
      <c r="J419" s="59" t="s">
        <v>1817</v>
      </c>
      <c r="K419" s="60">
        <v>43525</v>
      </c>
      <c r="L419" s="60">
        <v>43617</v>
      </c>
      <c r="M419" s="29" t="s">
        <v>1818</v>
      </c>
      <c r="N419" s="29" t="s">
        <v>50</v>
      </c>
    </row>
    <row r="420" s="19" customFormat="1" ht="51" customHeight="1" spans="1:14">
      <c r="A420" s="29">
        <v>21</v>
      </c>
      <c r="B420" s="29" t="s">
        <v>1873</v>
      </c>
      <c r="C420" s="29" t="s">
        <v>1840</v>
      </c>
      <c r="D420" s="29" t="s">
        <v>47</v>
      </c>
      <c r="E420" s="47" t="s">
        <v>1874</v>
      </c>
      <c r="F420" s="47" t="s">
        <v>1816</v>
      </c>
      <c r="G420" s="102">
        <v>7.9904</v>
      </c>
      <c r="H420" s="29" t="s">
        <v>32</v>
      </c>
      <c r="I420" s="102">
        <v>7.9904</v>
      </c>
      <c r="J420" s="59" t="s">
        <v>1863</v>
      </c>
      <c r="K420" s="60">
        <v>43525</v>
      </c>
      <c r="L420" s="60">
        <v>43617</v>
      </c>
      <c r="M420" s="29" t="s">
        <v>1818</v>
      </c>
      <c r="N420" s="29" t="s">
        <v>50</v>
      </c>
    </row>
    <row r="421" s="19" customFormat="1" ht="51" customHeight="1" spans="1:14">
      <c r="A421" s="29">
        <v>22</v>
      </c>
      <c r="B421" s="29" t="s">
        <v>1875</v>
      </c>
      <c r="C421" s="29" t="s">
        <v>1814</v>
      </c>
      <c r="D421" s="29" t="s">
        <v>47</v>
      </c>
      <c r="E421" s="47" t="s">
        <v>1876</v>
      </c>
      <c r="F421" s="47" t="s">
        <v>1816</v>
      </c>
      <c r="G421" s="102">
        <v>1.9976</v>
      </c>
      <c r="H421" s="29" t="s">
        <v>32</v>
      </c>
      <c r="I421" s="102">
        <v>1.9976</v>
      </c>
      <c r="J421" s="59" t="s">
        <v>1817</v>
      </c>
      <c r="K421" s="60">
        <v>43525</v>
      </c>
      <c r="L421" s="60">
        <v>43617</v>
      </c>
      <c r="M421" s="29" t="s">
        <v>1818</v>
      </c>
      <c r="N421" s="29" t="s">
        <v>50</v>
      </c>
    </row>
    <row r="422" s="19" customFormat="1" ht="51" customHeight="1" spans="1:14">
      <c r="A422" s="29">
        <v>23</v>
      </c>
      <c r="B422" s="29" t="s">
        <v>1877</v>
      </c>
      <c r="C422" s="29" t="s">
        <v>1814</v>
      </c>
      <c r="D422" s="29" t="s">
        <v>47</v>
      </c>
      <c r="E422" s="47" t="s">
        <v>1878</v>
      </c>
      <c r="F422" s="47" t="s">
        <v>1816</v>
      </c>
      <c r="G422" s="102">
        <v>1.9976</v>
      </c>
      <c r="H422" s="29" t="s">
        <v>32</v>
      </c>
      <c r="I422" s="102">
        <v>1.9976</v>
      </c>
      <c r="J422" s="59" t="s">
        <v>1817</v>
      </c>
      <c r="K422" s="60">
        <v>43525</v>
      </c>
      <c r="L422" s="60">
        <v>43617</v>
      </c>
      <c r="M422" s="29" t="s">
        <v>1818</v>
      </c>
      <c r="N422" s="29" t="s">
        <v>50</v>
      </c>
    </row>
    <row r="423" s="19" customFormat="1" ht="52" customHeight="1" spans="1:14">
      <c r="A423" s="29">
        <v>24</v>
      </c>
      <c r="B423" s="29" t="s">
        <v>1879</v>
      </c>
      <c r="C423" s="29" t="s">
        <v>1847</v>
      </c>
      <c r="D423" s="29" t="s">
        <v>29</v>
      </c>
      <c r="E423" s="47" t="s">
        <v>1880</v>
      </c>
      <c r="F423" s="47" t="s">
        <v>1832</v>
      </c>
      <c r="G423" s="102">
        <v>55.952</v>
      </c>
      <c r="H423" s="29" t="s">
        <v>32</v>
      </c>
      <c r="I423" s="102">
        <v>55.952</v>
      </c>
      <c r="J423" s="59" t="s">
        <v>1881</v>
      </c>
      <c r="K423" s="60">
        <v>43525</v>
      </c>
      <c r="L423" s="60">
        <v>43617</v>
      </c>
      <c r="M423" s="29" t="s">
        <v>1818</v>
      </c>
      <c r="N423" s="29" t="s">
        <v>34</v>
      </c>
    </row>
    <row r="424" s="19" customFormat="1" ht="54" customHeight="1" spans="1:14">
      <c r="A424" s="29">
        <v>25</v>
      </c>
      <c r="B424" s="29" t="s">
        <v>1882</v>
      </c>
      <c r="C424" s="29" t="s">
        <v>1847</v>
      </c>
      <c r="D424" s="29" t="s">
        <v>29</v>
      </c>
      <c r="E424" s="47" t="s">
        <v>801</v>
      </c>
      <c r="F424" s="47" t="s">
        <v>1832</v>
      </c>
      <c r="G424" s="102">
        <v>55.952</v>
      </c>
      <c r="H424" s="29" t="s">
        <v>32</v>
      </c>
      <c r="I424" s="102">
        <v>55.952</v>
      </c>
      <c r="J424" s="59" t="s">
        <v>1883</v>
      </c>
      <c r="K424" s="60">
        <v>43525</v>
      </c>
      <c r="L424" s="60">
        <v>43617</v>
      </c>
      <c r="M424" s="29" t="s">
        <v>1818</v>
      </c>
      <c r="N424" s="29" t="s">
        <v>34</v>
      </c>
    </row>
    <row r="425" s="19" customFormat="1" ht="54" customHeight="1" spans="1:14">
      <c r="A425" s="29">
        <v>26</v>
      </c>
      <c r="B425" s="29" t="s">
        <v>1884</v>
      </c>
      <c r="C425" s="29" t="s">
        <v>1885</v>
      </c>
      <c r="D425" s="29" t="s">
        <v>29</v>
      </c>
      <c r="E425" s="47" t="s">
        <v>1886</v>
      </c>
      <c r="F425" s="47" t="s">
        <v>1832</v>
      </c>
      <c r="G425" s="102">
        <v>16.7856</v>
      </c>
      <c r="H425" s="29" t="s">
        <v>32</v>
      </c>
      <c r="I425" s="102">
        <v>16.7856</v>
      </c>
      <c r="J425" s="59" t="s">
        <v>1887</v>
      </c>
      <c r="K425" s="60">
        <v>43525</v>
      </c>
      <c r="L425" s="60">
        <v>43617</v>
      </c>
      <c r="M425" s="29" t="s">
        <v>1818</v>
      </c>
      <c r="N425" s="29" t="s">
        <v>34</v>
      </c>
    </row>
    <row r="426" s="19" customFormat="1" ht="56" customHeight="1" spans="1:14">
      <c r="A426" s="29">
        <v>27</v>
      </c>
      <c r="B426" s="29" t="s">
        <v>1888</v>
      </c>
      <c r="C426" s="29" t="s">
        <v>1856</v>
      </c>
      <c r="D426" s="29" t="s">
        <v>68</v>
      </c>
      <c r="E426" s="47" t="s">
        <v>1889</v>
      </c>
      <c r="F426" s="47" t="s">
        <v>1832</v>
      </c>
      <c r="G426" s="102">
        <v>27.976</v>
      </c>
      <c r="H426" s="29" t="s">
        <v>32</v>
      </c>
      <c r="I426" s="102">
        <v>27.976</v>
      </c>
      <c r="J426" s="59" t="s">
        <v>1890</v>
      </c>
      <c r="K426" s="60">
        <v>43525</v>
      </c>
      <c r="L426" s="60">
        <v>43617</v>
      </c>
      <c r="M426" s="29" t="s">
        <v>1818</v>
      </c>
      <c r="N426" s="29" t="s">
        <v>71</v>
      </c>
    </row>
    <row r="427" s="19" customFormat="1" ht="55" customHeight="1" spans="1:14">
      <c r="A427" s="29">
        <v>28</v>
      </c>
      <c r="B427" s="29" t="s">
        <v>1891</v>
      </c>
      <c r="C427" s="29" t="s">
        <v>1892</v>
      </c>
      <c r="D427" s="29" t="s">
        <v>35</v>
      </c>
      <c r="E427" s="47" t="s">
        <v>336</v>
      </c>
      <c r="F427" s="47" t="s">
        <v>1832</v>
      </c>
      <c r="G427" s="102">
        <v>19.5832</v>
      </c>
      <c r="H427" s="29" t="s">
        <v>32</v>
      </c>
      <c r="I427" s="102">
        <v>19.5832</v>
      </c>
      <c r="J427" s="59" t="s">
        <v>1893</v>
      </c>
      <c r="K427" s="60">
        <v>43525</v>
      </c>
      <c r="L427" s="60">
        <v>43617</v>
      </c>
      <c r="M427" s="29" t="s">
        <v>1818</v>
      </c>
      <c r="N427" s="29" t="s">
        <v>38</v>
      </c>
    </row>
    <row r="428" s="19" customFormat="1" ht="55" customHeight="1" spans="1:14">
      <c r="A428" s="29">
        <v>29</v>
      </c>
      <c r="B428" s="29" t="s">
        <v>1894</v>
      </c>
      <c r="C428" s="29" t="s">
        <v>1895</v>
      </c>
      <c r="D428" s="29" t="s">
        <v>64</v>
      </c>
      <c r="E428" s="47" t="s">
        <v>1561</v>
      </c>
      <c r="F428" s="47" t="s">
        <v>1832</v>
      </c>
      <c r="G428" s="102">
        <v>53.1544</v>
      </c>
      <c r="H428" s="29" t="s">
        <v>32</v>
      </c>
      <c r="I428" s="102">
        <v>53.1544</v>
      </c>
      <c r="J428" s="59" t="s">
        <v>1896</v>
      </c>
      <c r="K428" s="60">
        <v>43525</v>
      </c>
      <c r="L428" s="60">
        <v>43617</v>
      </c>
      <c r="M428" s="29" t="s">
        <v>1818</v>
      </c>
      <c r="N428" s="29" t="s">
        <v>67</v>
      </c>
    </row>
    <row r="429" s="19" customFormat="1" ht="84" spans="1:14">
      <c r="A429" s="29">
        <v>30</v>
      </c>
      <c r="B429" s="29" t="s">
        <v>1894</v>
      </c>
      <c r="C429" s="29" t="s">
        <v>1897</v>
      </c>
      <c r="D429" s="29" t="s">
        <v>64</v>
      </c>
      <c r="E429" s="47" t="s">
        <v>1561</v>
      </c>
      <c r="F429" s="47" t="s">
        <v>1898</v>
      </c>
      <c r="G429" s="102">
        <v>6.488</v>
      </c>
      <c r="H429" s="29" t="s">
        <v>32</v>
      </c>
      <c r="I429" s="102">
        <v>6.488</v>
      </c>
      <c r="J429" s="59" t="s">
        <v>1899</v>
      </c>
      <c r="K429" s="60">
        <v>43525</v>
      </c>
      <c r="L429" s="60">
        <v>43617</v>
      </c>
      <c r="M429" s="29" t="s">
        <v>1818</v>
      </c>
      <c r="N429" s="29" t="s">
        <v>67</v>
      </c>
    </row>
    <row r="430" s="19" customFormat="1" ht="48" spans="1:14">
      <c r="A430" s="29">
        <v>31</v>
      </c>
      <c r="B430" s="29" t="s">
        <v>1900</v>
      </c>
      <c r="C430" s="29" t="s">
        <v>1901</v>
      </c>
      <c r="D430" s="29" t="s">
        <v>64</v>
      </c>
      <c r="E430" s="47" t="s">
        <v>481</v>
      </c>
      <c r="F430" s="47" t="s">
        <v>1832</v>
      </c>
      <c r="G430" s="102">
        <v>41.964</v>
      </c>
      <c r="H430" s="29" t="s">
        <v>32</v>
      </c>
      <c r="I430" s="102">
        <v>41.964</v>
      </c>
      <c r="J430" s="59" t="s">
        <v>1902</v>
      </c>
      <c r="K430" s="60">
        <v>43525</v>
      </c>
      <c r="L430" s="60">
        <v>43617</v>
      </c>
      <c r="M430" s="29" t="s">
        <v>1818</v>
      </c>
      <c r="N430" s="29" t="s">
        <v>67</v>
      </c>
    </row>
    <row r="431" s="19" customFormat="1" ht="48" spans="1:14">
      <c r="A431" s="29">
        <v>32</v>
      </c>
      <c r="B431" s="29" t="s">
        <v>1903</v>
      </c>
      <c r="C431" s="29" t="s">
        <v>1885</v>
      </c>
      <c r="D431" s="29" t="s">
        <v>64</v>
      </c>
      <c r="E431" s="47" t="s">
        <v>691</v>
      </c>
      <c r="F431" s="47" t="s">
        <v>1832</v>
      </c>
      <c r="G431" s="102">
        <v>16.7856</v>
      </c>
      <c r="H431" s="29" t="s">
        <v>32</v>
      </c>
      <c r="I431" s="102">
        <v>16.7856</v>
      </c>
      <c r="J431" s="59" t="s">
        <v>1904</v>
      </c>
      <c r="K431" s="60">
        <v>43525</v>
      </c>
      <c r="L431" s="60">
        <v>43617</v>
      </c>
      <c r="M431" s="29" t="s">
        <v>1818</v>
      </c>
      <c r="N431" s="29" t="s">
        <v>67</v>
      </c>
    </row>
    <row r="432" s="19" customFormat="1" ht="48" spans="1:14">
      <c r="A432" s="29">
        <v>33</v>
      </c>
      <c r="B432" s="29" t="s">
        <v>1905</v>
      </c>
      <c r="C432" s="29" t="s">
        <v>1885</v>
      </c>
      <c r="D432" s="29" t="s">
        <v>64</v>
      </c>
      <c r="E432" s="47" t="s">
        <v>1906</v>
      </c>
      <c r="F432" s="47" t="s">
        <v>1832</v>
      </c>
      <c r="G432" s="102">
        <v>16.7856</v>
      </c>
      <c r="H432" s="29" t="s">
        <v>32</v>
      </c>
      <c r="I432" s="102">
        <v>16.7856</v>
      </c>
      <c r="J432" s="59" t="s">
        <v>1907</v>
      </c>
      <c r="K432" s="60">
        <v>43525</v>
      </c>
      <c r="L432" s="60">
        <v>43617</v>
      </c>
      <c r="M432" s="29" t="s">
        <v>1818</v>
      </c>
      <c r="N432" s="29" t="s">
        <v>67</v>
      </c>
    </row>
    <row r="433" s="19" customFormat="1" ht="48" spans="1:14">
      <c r="A433" s="29">
        <v>34</v>
      </c>
      <c r="B433" s="29" t="s">
        <v>1908</v>
      </c>
      <c r="C433" s="29" t="s">
        <v>1856</v>
      </c>
      <c r="D433" s="29" t="s">
        <v>43</v>
      </c>
      <c r="E433" s="47" t="s">
        <v>1909</v>
      </c>
      <c r="F433" s="47" t="s">
        <v>1832</v>
      </c>
      <c r="G433" s="102">
        <v>27.976</v>
      </c>
      <c r="H433" s="29" t="s">
        <v>32</v>
      </c>
      <c r="I433" s="102">
        <v>27.976</v>
      </c>
      <c r="J433" s="59" t="s">
        <v>1910</v>
      </c>
      <c r="K433" s="60">
        <v>43525</v>
      </c>
      <c r="L433" s="60">
        <v>43617</v>
      </c>
      <c r="M433" s="29" t="s">
        <v>1818</v>
      </c>
      <c r="N433" s="29" t="s">
        <v>46</v>
      </c>
    </row>
    <row r="434" s="19" customFormat="1" ht="48" spans="1:14">
      <c r="A434" s="29">
        <v>35</v>
      </c>
      <c r="B434" s="29" t="s">
        <v>1911</v>
      </c>
      <c r="C434" s="29" t="s">
        <v>1823</v>
      </c>
      <c r="D434" s="29" t="s">
        <v>43</v>
      </c>
      <c r="E434" s="47" t="s">
        <v>1912</v>
      </c>
      <c r="F434" s="47" t="s">
        <v>1816</v>
      </c>
      <c r="G434" s="102">
        <v>3.9952</v>
      </c>
      <c r="H434" s="29" t="s">
        <v>32</v>
      </c>
      <c r="I434" s="102">
        <v>3.9952</v>
      </c>
      <c r="J434" s="59" t="s">
        <v>1913</v>
      </c>
      <c r="K434" s="60">
        <v>43525</v>
      </c>
      <c r="L434" s="60">
        <v>43617</v>
      </c>
      <c r="M434" s="29" t="s">
        <v>1818</v>
      </c>
      <c r="N434" s="29" t="s">
        <v>46</v>
      </c>
    </row>
    <row r="435" s="19" customFormat="1" ht="48" spans="1:14">
      <c r="A435" s="29">
        <v>36</v>
      </c>
      <c r="B435" s="29" t="s">
        <v>1914</v>
      </c>
      <c r="C435" s="29" t="s">
        <v>1851</v>
      </c>
      <c r="D435" s="29" t="s">
        <v>43</v>
      </c>
      <c r="E435" s="47" t="s">
        <v>1915</v>
      </c>
      <c r="F435" s="47" t="s">
        <v>1832</v>
      </c>
      <c r="G435" s="102">
        <v>13.988</v>
      </c>
      <c r="H435" s="29" t="s">
        <v>32</v>
      </c>
      <c r="I435" s="102">
        <v>13.988</v>
      </c>
      <c r="J435" s="59" t="s">
        <v>1916</v>
      </c>
      <c r="K435" s="60">
        <v>43525</v>
      </c>
      <c r="L435" s="60">
        <v>43617</v>
      </c>
      <c r="M435" s="29" t="s">
        <v>1818</v>
      </c>
      <c r="N435" s="29" t="s">
        <v>46</v>
      </c>
    </row>
    <row r="436" s="19" customFormat="1" ht="48" spans="1:14">
      <c r="A436" s="29">
        <v>37</v>
      </c>
      <c r="B436" s="29" t="s">
        <v>1917</v>
      </c>
      <c r="C436" s="29" t="s">
        <v>1840</v>
      </c>
      <c r="D436" s="29" t="s">
        <v>43</v>
      </c>
      <c r="E436" s="47" t="s">
        <v>1918</v>
      </c>
      <c r="F436" s="47" t="s">
        <v>1816</v>
      </c>
      <c r="G436" s="102">
        <v>7.9904</v>
      </c>
      <c r="H436" s="29" t="s">
        <v>32</v>
      </c>
      <c r="I436" s="102">
        <v>7.9904</v>
      </c>
      <c r="J436" s="59" t="s">
        <v>1919</v>
      </c>
      <c r="K436" s="60">
        <v>43525</v>
      </c>
      <c r="L436" s="60">
        <v>43617</v>
      </c>
      <c r="M436" s="29" t="s">
        <v>1818</v>
      </c>
      <c r="N436" s="29" t="s">
        <v>46</v>
      </c>
    </row>
    <row r="437" s="19" customFormat="1" ht="49.95" customHeight="1" spans="1:14">
      <c r="A437" s="29">
        <v>38</v>
      </c>
      <c r="B437" s="29" t="s">
        <v>1920</v>
      </c>
      <c r="C437" s="29" t="s">
        <v>1831</v>
      </c>
      <c r="D437" s="29" t="s">
        <v>43</v>
      </c>
      <c r="E437" s="47" t="s">
        <v>1921</v>
      </c>
      <c r="F437" s="47" t="s">
        <v>1816</v>
      </c>
      <c r="G437" s="102">
        <v>5.9928</v>
      </c>
      <c r="H437" s="29" t="s">
        <v>32</v>
      </c>
      <c r="I437" s="102">
        <v>5.9928</v>
      </c>
      <c r="J437" s="59" t="s">
        <v>1922</v>
      </c>
      <c r="K437" s="60">
        <v>43525</v>
      </c>
      <c r="L437" s="60">
        <v>43617</v>
      </c>
      <c r="M437" s="29" t="s">
        <v>1818</v>
      </c>
      <c r="N437" s="29" t="s">
        <v>46</v>
      </c>
    </row>
    <row r="438" s="19" customFormat="1" ht="49.95" customHeight="1" spans="1:14">
      <c r="A438" s="29">
        <v>39</v>
      </c>
      <c r="B438" s="29" t="s">
        <v>1923</v>
      </c>
      <c r="C438" s="29" t="s">
        <v>1814</v>
      </c>
      <c r="D438" s="29" t="s">
        <v>43</v>
      </c>
      <c r="E438" s="47" t="s">
        <v>1924</v>
      </c>
      <c r="F438" s="47" t="s">
        <v>1816</v>
      </c>
      <c r="G438" s="102">
        <v>1.9976</v>
      </c>
      <c r="H438" s="29" t="s">
        <v>32</v>
      </c>
      <c r="I438" s="102">
        <v>1.9976</v>
      </c>
      <c r="J438" s="59" t="s">
        <v>1817</v>
      </c>
      <c r="K438" s="60">
        <v>43525</v>
      </c>
      <c r="L438" s="60">
        <v>43617</v>
      </c>
      <c r="M438" s="29" t="s">
        <v>1818</v>
      </c>
      <c r="N438" s="29" t="s">
        <v>46</v>
      </c>
    </row>
    <row r="439" s="19" customFormat="1" ht="49.95" customHeight="1" spans="1:14">
      <c r="A439" s="29">
        <v>40</v>
      </c>
      <c r="B439" s="29" t="s">
        <v>1925</v>
      </c>
      <c r="C439" s="29" t="s">
        <v>1823</v>
      </c>
      <c r="D439" s="29" t="s">
        <v>43</v>
      </c>
      <c r="E439" s="47" t="s">
        <v>313</v>
      </c>
      <c r="F439" s="47" t="s">
        <v>1816</v>
      </c>
      <c r="G439" s="102">
        <v>3.9952</v>
      </c>
      <c r="H439" s="29" t="s">
        <v>32</v>
      </c>
      <c r="I439" s="102">
        <v>3.9952</v>
      </c>
      <c r="J439" s="59" t="s">
        <v>1926</v>
      </c>
      <c r="K439" s="60">
        <v>43525</v>
      </c>
      <c r="L439" s="60">
        <v>43617</v>
      </c>
      <c r="M439" s="29" t="s">
        <v>1818</v>
      </c>
      <c r="N439" s="29" t="s">
        <v>46</v>
      </c>
    </row>
    <row r="440" s="19" customFormat="1" ht="49.95" customHeight="1" spans="1:14">
      <c r="A440" s="29">
        <v>41</v>
      </c>
      <c r="B440" s="29" t="s">
        <v>1927</v>
      </c>
      <c r="C440" s="29" t="s">
        <v>1851</v>
      </c>
      <c r="D440" s="29" t="s">
        <v>43</v>
      </c>
      <c r="E440" s="47" t="s">
        <v>1123</v>
      </c>
      <c r="F440" s="47" t="s">
        <v>1832</v>
      </c>
      <c r="G440" s="102">
        <v>13.988</v>
      </c>
      <c r="H440" s="29" t="s">
        <v>32</v>
      </c>
      <c r="I440" s="102">
        <v>13.988</v>
      </c>
      <c r="J440" s="59" t="s">
        <v>1928</v>
      </c>
      <c r="K440" s="60">
        <v>43525</v>
      </c>
      <c r="L440" s="60">
        <v>43617</v>
      </c>
      <c r="M440" s="29" t="s">
        <v>1818</v>
      </c>
      <c r="N440" s="29" t="s">
        <v>46</v>
      </c>
    </row>
    <row r="441" s="19" customFormat="1" ht="49.95" customHeight="1" spans="1:14">
      <c r="A441" s="29">
        <v>42</v>
      </c>
      <c r="B441" s="29" t="s">
        <v>1927</v>
      </c>
      <c r="C441" s="29" t="s">
        <v>1823</v>
      </c>
      <c r="D441" s="29" t="s">
        <v>43</v>
      </c>
      <c r="E441" s="47" t="s">
        <v>1123</v>
      </c>
      <c r="F441" s="47" t="s">
        <v>1816</v>
      </c>
      <c r="G441" s="102">
        <v>3.9952</v>
      </c>
      <c r="H441" s="29" t="s">
        <v>32</v>
      </c>
      <c r="I441" s="102">
        <v>3.9952</v>
      </c>
      <c r="J441" s="59" t="s">
        <v>1929</v>
      </c>
      <c r="K441" s="60">
        <v>43525</v>
      </c>
      <c r="L441" s="60">
        <v>43617</v>
      </c>
      <c r="M441" s="29" t="s">
        <v>1818</v>
      </c>
      <c r="N441" s="29" t="s">
        <v>46</v>
      </c>
    </row>
    <row r="442" s="19" customFormat="1" ht="49.95" customHeight="1" spans="1:14">
      <c r="A442" s="29">
        <v>43</v>
      </c>
      <c r="B442" s="29" t="s">
        <v>1930</v>
      </c>
      <c r="C442" s="29" t="s">
        <v>1823</v>
      </c>
      <c r="D442" s="29" t="s">
        <v>43</v>
      </c>
      <c r="E442" s="47" t="s">
        <v>1931</v>
      </c>
      <c r="F442" s="47" t="s">
        <v>1816</v>
      </c>
      <c r="G442" s="102">
        <v>3.9952</v>
      </c>
      <c r="H442" s="29" t="s">
        <v>32</v>
      </c>
      <c r="I442" s="102">
        <v>3.9952</v>
      </c>
      <c r="J442" s="59" t="s">
        <v>1932</v>
      </c>
      <c r="K442" s="60">
        <v>43525</v>
      </c>
      <c r="L442" s="60">
        <v>43617</v>
      </c>
      <c r="M442" s="29" t="s">
        <v>1818</v>
      </c>
      <c r="N442" s="29" t="s">
        <v>46</v>
      </c>
    </row>
    <row r="443" s="19" customFormat="1" ht="49.95" customHeight="1" spans="1:14">
      <c r="A443" s="29">
        <v>44</v>
      </c>
      <c r="B443" s="29" t="s">
        <v>1933</v>
      </c>
      <c r="C443" s="29" t="s">
        <v>1831</v>
      </c>
      <c r="D443" s="29" t="s">
        <v>76</v>
      </c>
      <c r="E443" s="47" t="s">
        <v>1771</v>
      </c>
      <c r="F443" s="47" t="s">
        <v>1816</v>
      </c>
      <c r="G443" s="102">
        <v>5.9928</v>
      </c>
      <c r="H443" s="29" t="s">
        <v>32</v>
      </c>
      <c r="I443" s="102">
        <v>5.9928</v>
      </c>
      <c r="J443" s="59" t="s">
        <v>1934</v>
      </c>
      <c r="K443" s="60">
        <v>43525</v>
      </c>
      <c r="L443" s="60">
        <v>43617</v>
      </c>
      <c r="M443" s="29" t="s">
        <v>1818</v>
      </c>
      <c r="N443" s="29" t="s">
        <v>79</v>
      </c>
    </row>
    <row r="444" s="19" customFormat="1" ht="49.95" customHeight="1" spans="1:14">
      <c r="A444" s="29">
        <v>45</v>
      </c>
      <c r="B444" s="29" t="s">
        <v>1935</v>
      </c>
      <c r="C444" s="29" t="s">
        <v>1823</v>
      </c>
      <c r="D444" s="29" t="s">
        <v>76</v>
      </c>
      <c r="E444" s="47" t="s">
        <v>1794</v>
      </c>
      <c r="F444" s="47" t="s">
        <v>1816</v>
      </c>
      <c r="G444" s="102">
        <v>3.9952</v>
      </c>
      <c r="H444" s="29" t="s">
        <v>32</v>
      </c>
      <c r="I444" s="102">
        <v>3.9952</v>
      </c>
      <c r="J444" s="59" t="s">
        <v>1936</v>
      </c>
      <c r="K444" s="60">
        <v>43525</v>
      </c>
      <c r="L444" s="60">
        <v>43617</v>
      </c>
      <c r="M444" s="29" t="s">
        <v>1818</v>
      </c>
      <c r="N444" s="29" t="s">
        <v>79</v>
      </c>
    </row>
    <row r="445" s="19" customFormat="1" ht="51" customHeight="1" spans="1:14">
      <c r="A445" s="29">
        <v>46</v>
      </c>
      <c r="B445" s="29" t="s">
        <v>1937</v>
      </c>
      <c r="C445" s="29" t="s">
        <v>1885</v>
      </c>
      <c r="D445" s="29" t="s">
        <v>76</v>
      </c>
      <c r="E445" s="47" t="s">
        <v>150</v>
      </c>
      <c r="F445" s="47" t="s">
        <v>1832</v>
      </c>
      <c r="G445" s="102">
        <v>16.7856</v>
      </c>
      <c r="H445" s="29" t="s">
        <v>32</v>
      </c>
      <c r="I445" s="102">
        <v>16.7856</v>
      </c>
      <c r="J445" s="59" t="s">
        <v>1938</v>
      </c>
      <c r="K445" s="60">
        <v>43525</v>
      </c>
      <c r="L445" s="60">
        <v>43617</v>
      </c>
      <c r="M445" s="29" t="s">
        <v>1818</v>
      </c>
      <c r="N445" s="29" t="s">
        <v>79</v>
      </c>
    </row>
    <row r="446" s="19" customFormat="1" ht="129" customHeight="1" spans="1:14">
      <c r="A446" s="29">
        <v>47</v>
      </c>
      <c r="B446" s="29" t="s">
        <v>1937</v>
      </c>
      <c r="C446" s="29" t="s">
        <v>1939</v>
      </c>
      <c r="D446" s="29" t="s">
        <v>76</v>
      </c>
      <c r="E446" s="47" t="s">
        <v>150</v>
      </c>
      <c r="F446" s="47" t="s">
        <v>1940</v>
      </c>
      <c r="G446" s="102">
        <v>3.3878</v>
      </c>
      <c r="H446" s="29" t="s">
        <v>32</v>
      </c>
      <c r="I446" s="102">
        <v>3.3878</v>
      </c>
      <c r="J446" s="59" t="s">
        <v>1941</v>
      </c>
      <c r="K446" s="60">
        <v>43525</v>
      </c>
      <c r="L446" s="60">
        <v>43617</v>
      </c>
      <c r="M446" s="29" t="s">
        <v>1818</v>
      </c>
      <c r="N446" s="29" t="s">
        <v>79</v>
      </c>
    </row>
    <row r="447" s="19" customFormat="1" ht="48" spans="1:14">
      <c r="A447" s="29">
        <v>48</v>
      </c>
      <c r="B447" s="29" t="s">
        <v>1942</v>
      </c>
      <c r="C447" s="29" t="s">
        <v>1943</v>
      </c>
      <c r="D447" s="29" t="s">
        <v>76</v>
      </c>
      <c r="E447" s="47" t="s">
        <v>855</v>
      </c>
      <c r="F447" s="47" t="s">
        <v>1816</v>
      </c>
      <c r="G447" s="102">
        <v>35.9568</v>
      </c>
      <c r="H447" s="29" t="s">
        <v>32</v>
      </c>
      <c r="I447" s="102">
        <v>35.9568</v>
      </c>
      <c r="J447" s="59" t="s">
        <v>1944</v>
      </c>
      <c r="K447" s="60">
        <v>43525</v>
      </c>
      <c r="L447" s="60">
        <v>43617</v>
      </c>
      <c r="M447" s="29" t="s">
        <v>1818</v>
      </c>
      <c r="N447" s="29" t="s">
        <v>79</v>
      </c>
    </row>
    <row r="448" s="19" customFormat="1" ht="48" spans="1:14">
      <c r="A448" s="29">
        <v>49</v>
      </c>
      <c r="B448" s="29" t="s">
        <v>1945</v>
      </c>
      <c r="C448" s="29" t="s">
        <v>1840</v>
      </c>
      <c r="D448" s="29" t="s">
        <v>76</v>
      </c>
      <c r="E448" s="47" t="s">
        <v>1946</v>
      </c>
      <c r="F448" s="47" t="s">
        <v>1816</v>
      </c>
      <c r="G448" s="102">
        <v>7.9904</v>
      </c>
      <c r="H448" s="29" t="s">
        <v>32</v>
      </c>
      <c r="I448" s="102">
        <v>7.9904</v>
      </c>
      <c r="J448" s="59" t="s">
        <v>1922</v>
      </c>
      <c r="K448" s="60">
        <v>43525</v>
      </c>
      <c r="L448" s="60">
        <v>43617</v>
      </c>
      <c r="M448" s="29" t="s">
        <v>1818</v>
      </c>
      <c r="N448" s="29" t="s">
        <v>79</v>
      </c>
    </row>
    <row r="449" s="19" customFormat="1" ht="48" spans="1:14">
      <c r="A449" s="29">
        <v>50</v>
      </c>
      <c r="B449" s="29" t="s">
        <v>1947</v>
      </c>
      <c r="C449" s="29" t="s">
        <v>1892</v>
      </c>
      <c r="D449" s="29" t="s">
        <v>76</v>
      </c>
      <c r="E449" s="47" t="s">
        <v>330</v>
      </c>
      <c r="F449" s="47" t="s">
        <v>1816</v>
      </c>
      <c r="G449" s="102">
        <v>13.9832</v>
      </c>
      <c r="H449" s="29" t="s">
        <v>32</v>
      </c>
      <c r="I449" s="102">
        <v>13.9832</v>
      </c>
      <c r="J449" s="59" t="s">
        <v>1922</v>
      </c>
      <c r="K449" s="60">
        <v>43525</v>
      </c>
      <c r="L449" s="60">
        <v>43617</v>
      </c>
      <c r="M449" s="29" t="s">
        <v>1818</v>
      </c>
      <c r="N449" s="29" t="s">
        <v>79</v>
      </c>
    </row>
    <row r="450" s="19" customFormat="1" ht="48" spans="1:14">
      <c r="A450" s="29">
        <v>51</v>
      </c>
      <c r="B450" s="29" t="s">
        <v>1948</v>
      </c>
      <c r="C450" s="29" t="s">
        <v>1823</v>
      </c>
      <c r="D450" s="29" t="s">
        <v>56</v>
      </c>
      <c r="E450" s="47" t="s">
        <v>1949</v>
      </c>
      <c r="F450" s="47" t="s">
        <v>1816</v>
      </c>
      <c r="G450" s="102">
        <v>3.9952</v>
      </c>
      <c r="H450" s="29" t="s">
        <v>32</v>
      </c>
      <c r="I450" s="102">
        <v>3.9952</v>
      </c>
      <c r="J450" s="59" t="s">
        <v>1936</v>
      </c>
      <c r="K450" s="60">
        <v>43525</v>
      </c>
      <c r="L450" s="60">
        <v>43617</v>
      </c>
      <c r="M450" s="29" t="s">
        <v>1818</v>
      </c>
      <c r="N450" s="29" t="s">
        <v>59</v>
      </c>
    </row>
    <row r="451" s="19" customFormat="1" ht="48" spans="1:14">
      <c r="A451" s="29">
        <v>52</v>
      </c>
      <c r="B451" s="29" t="s">
        <v>1950</v>
      </c>
      <c r="C451" s="29" t="s">
        <v>1831</v>
      </c>
      <c r="D451" s="29" t="s">
        <v>56</v>
      </c>
      <c r="E451" s="47" t="s">
        <v>1951</v>
      </c>
      <c r="F451" s="47" t="s">
        <v>1816</v>
      </c>
      <c r="G451" s="102">
        <v>5.9928</v>
      </c>
      <c r="H451" s="29" t="s">
        <v>32</v>
      </c>
      <c r="I451" s="102">
        <v>5.9928</v>
      </c>
      <c r="J451" s="59" t="s">
        <v>1826</v>
      </c>
      <c r="K451" s="60">
        <v>43525</v>
      </c>
      <c r="L451" s="60">
        <v>43617</v>
      </c>
      <c r="M451" s="29" t="s">
        <v>1818</v>
      </c>
      <c r="N451" s="29" t="s">
        <v>59</v>
      </c>
    </row>
    <row r="452" s="19" customFormat="1" ht="48" spans="1:14">
      <c r="A452" s="29">
        <v>53</v>
      </c>
      <c r="B452" s="29" t="s">
        <v>1952</v>
      </c>
      <c r="C452" s="29" t="s">
        <v>1831</v>
      </c>
      <c r="D452" s="29" t="s">
        <v>39</v>
      </c>
      <c r="E452" s="47" t="s">
        <v>559</v>
      </c>
      <c r="F452" s="47" t="s">
        <v>1832</v>
      </c>
      <c r="G452" s="102">
        <v>8.3928</v>
      </c>
      <c r="H452" s="29" t="s">
        <v>32</v>
      </c>
      <c r="I452" s="102">
        <v>8.3928</v>
      </c>
      <c r="J452" s="59" t="s">
        <v>1953</v>
      </c>
      <c r="K452" s="60">
        <v>43525</v>
      </c>
      <c r="L452" s="60">
        <v>43617</v>
      </c>
      <c r="M452" s="29" t="s">
        <v>1818</v>
      </c>
      <c r="N452" s="29" t="s">
        <v>42</v>
      </c>
    </row>
    <row r="453" s="19" customFormat="1" ht="48" spans="1:14">
      <c r="A453" s="29">
        <v>54</v>
      </c>
      <c r="B453" s="29" t="s">
        <v>1954</v>
      </c>
      <c r="C453" s="29" t="s">
        <v>1851</v>
      </c>
      <c r="D453" s="29" t="s">
        <v>72</v>
      </c>
      <c r="E453" s="47" t="s">
        <v>1955</v>
      </c>
      <c r="F453" s="47" t="s">
        <v>1832</v>
      </c>
      <c r="G453" s="102">
        <v>13.988</v>
      </c>
      <c r="H453" s="29" t="s">
        <v>32</v>
      </c>
      <c r="I453" s="102">
        <v>13.988</v>
      </c>
      <c r="J453" s="59" t="s">
        <v>1956</v>
      </c>
      <c r="K453" s="60">
        <v>43525</v>
      </c>
      <c r="L453" s="60">
        <v>43617</v>
      </c>
      <c r="M453" s="29" t="s">
        <v>1818</v>
      </c>
      <c r="N453" s="29" t="s">
        <v>75</v>
      </c>
    </row>
    <row r="454" s="19" customFormat="1" ht="48" spans="1:14">
      <c r="A454" s="29">
        <v>55</v>
      </c>
      <c r="B454" s="29" t="s">
        <v>1957</v>
      </c>
      <c r="C454" s="29" t="s">
        <v>1958</v>
      </c>
      <c r="D454" s="29" t="s">
        <v>29</v>
      </c>
      <c r="E454" s="29" t="s">
        <v>1959</v>
      </c>
      <c r="F454" s="29" t="s">
        <v>1960</v>
      </c>
      <c r="G454" s="102">
        <v>6.1608</v>
      </c>
      <c r="H454" s="29" t="s">
        <v>32</v>
      </c>
      <c r="I454" s="102">
        <v>6.1608</v>
      </c>
      <c r="J454" s="59" t="s">
        <v>1961</v>
      </c>
      <c r="K454" s="60">
        <v>43525</v>
      </c>
      <c r="L454" s="60">
        <v>43617</v>
      </c>
      <c r="M454" s="29" t="s">
        <v>1818</v>
      </c>
      <c r="N454" s="29" t="s">
        <v>34</v>
      </c>
    </row>
    <row r="455" s="19" customFormat="1" ht="48" spans="1:14">
      <c r="A455" s="29">
        <v>56</v>
      </c>
      <c r="B455" s="29" t="s">
        <v>1962</v>
      </c>
      <c r="C455" s="29" t="s">
        <v>1963</v>
      </c>
      <c r="D455" s="29" t="s">
        <v>39</v>
      </c>
      <c r="E455" s="47" t="s">
        <v>1964</v>
      </c>
      <c r="F455" s="29" t="s">
        <v>1960</v>
      </c>
      <c r="G455" s="102">
        <v>1.0268</v>
      </c>
      <c r="H455" s="29" t="s">
        <v>32</v>
      </c>
      <c r="I455" s="102">
        <v>1.0268</v>
      </c>
      <c r="J455" s="59" t="s">
        <v>1965</v>
      </c>
      <c r="K455" s="60">
        <v>43525</v>
      </c>
      <c r="L455" s="60">
        <v>43617</v>
      </c>
      <c r="M455" s="29" t="s">
        <v>1818</v>
      </c>
      <c r="N455" s="29" t="s">
        <v>42</v>
      </c>
    </row>
    <row r="456" s="19" customFormat="1" ht="45" customHeight="1" spans="1:14">
      <c r="A456" s="29">
        <v>57</v>
      </c>
      <c r="B456" s="29" t="s">
        <v>1966</v>
      </c>
      <c r="C456" s="29" t="s">
        <v>1967</v>
      </c>
      <c r="D456" s="29" t="s">
        <v>47</v>
      </c>
      <c r="E456" s="47" t="s">
        <v>353</v>
      </c>
      <c r="F456" s="47" t="s">
        <v>1968</v>
      </c>
      <c r="G456" s="102">
        <v>3.3216</v>
      </c>
      <c r="H456" s="29" t="s">
        <v>32</v>
      </c>
      <c r="I456" s="102">
        <v>3.3216</v>
      </c>
      <c r="J456" s="59" t="s">
        <v>1965</v>
      </c>
      <c r="K456" s="60">
        <v>43525</v>
      </c>
      <c r="L456" s="60">
        <v>43617</v>
      </c>
      <c r="M456" s="29" t="s">
        <v>1818</v>
      </c>
      <c r="N456" s="29" t="s">
        <v>50</v>
      </c>
    </row>
    <row r="457" s="19" customFormat="1" ht="78" customHeight="1" spans="1:14">
      <c r="A457" s="29">
        <v>58</v>
      </c>
      <c r="B457" s="29" t="s">
        <v>1969</v>
      </c>
      <c r="C457" s="29" t="s">
        <v>1970</v>
      </c>
      <c r="D457" s="29" t="s">
        <v>1971</v>
      </c>
      <c r="E457" s="29" t="s">
        <v>1972</v>
      </c>
      <c r="F457" s="29" t="s">
        <v>1973</v>
      </c>
      <c r="G457" s="102">
        <v>11.99</v>
      </c>
      <c r="H457" s="29" t="s">
        <v>32</v>
      </c>
      <c r="I457" s="102">
        <v>11.99</v>
      </c>
      <c r="J457" s="59" t="s">
        <v>1974</v>
      </c>
      <c r="K457" s="60">
        <v>43525</v>
      </c>
      <c r="L457" s="60">
        <v>43617</v>
      </c>
      <c r="M457" s="29" t="s">
        <v>1818</v>
      </c>
      <c r="N457" s="29" t="s">
        <v>1818</v>
      </c>
    </row>
    <row r="458" s="19" customFormat="1" ht="52.95" customHeight="1" spans="1:14">
      <c r="A458" s="29">
        <v>59</v>
      </c>
      <c r="B458" s="29" t="s">
        <v>1975</v>
      </c>
      <c r="C458" s="29" t="s">
        <v>1976</v>
      </c>
      <c r="D458" s="29" t="s">
        <v>1971</v>
      </c>
      <c r="E458" s="29" t="s">
        <v>1972</v>
      </c>
      <c r="F458" s="29" t="s">
        <v>1977</v>
      </c>
      <c r="G458" s="102">
        <v>17.7</v>
      </c>
      <c r="H458" s="29" t="s">
        <v>32</v>
      </c>
      <c r="I458" s="102">
        <v>17.7</v>
      </c>
      <c r="J458" s="59" t="s">
        <v>1978</v>
      </c>
      <c r="K458" s="60">
        <v>43525</v>
      </c>
      <c r="L458" s="60">
        <v>43617</v>
      </c>
      <c r="M458" s="29" t="s">
        <v>1818</v>
      </c>
      <c r="N458" s="29" t="s">
        <v>1818</v>
      </c>
    </row>
    <row r="459" s="19" customFormat="1" ht="46.05" customHeight="1" spans="1:14">
      <c r="A459" s="29">
        <v>60</v>
      </c>
      <c r="B459" s="29" t="s">
        <v>1979</v>
      </c>
      <c r="C459" s="29" t="s">
        <v>1980</v>
      </c>
      <c r="D459" s="29" t="s">
        <v>35</v>
      </c>
      <c r="E459" s="47" t="s">
        <v>38</v>
      </c>
      <c r="F459" s="29" t="s">
        <v>1981</v>
      </c>
      <c r="G459" s="102">
        <v>1.578</v>
      </c>
      <c r="H459" s="29" t="s">
        <v>32</v>
      </c>
      <c r="I459" s="102">
        <v>1.578</v>
      </c>
      <c r="J459" s="59" t="s">
        <v>1982</v>
      </c>
      <c r="K459" s="60">
        <v>43525</v>
      </c>
      <c r="L459" s="60">
        <v>43617</v>
      </c>
      <c r="M459" s="29" t="s">
        <v>1818</v>
      </c>
      <c r="N459" s="29" t="s">
        <v>1818</v>
      </c>
    </row>
    <row r="460" s="19" customFormat="1" ht="48" spans="1:14">
      <c r="A460" s="29">
        <v>61</v>
      </c>
      <c r="B460" s="29" t="s">
        <v>1979</v>
      </c>
      <c r="C460" s="29" t="s">
        <v>1983</v>
      </c>
      <c r="D460" s="29" t="s">
        <v>51</v>
      </c>
      <c r="E460" s="47" t="s">
        <v>54</v>
      </c>
      <c r="F460" s="29" t="s">
        <v>1984</v>
      </c>
      <c r="G460" s="102">
        <v>14.37</v>
      </c>
      <c r="H460" s="29" t="s">
        <v>32</v>
      </c>
      <c r="I460" s="102">
        <v>14.37</v>
      </c>
      <c r="J460" s="59" t="s">
        <v>1985</v>
      </c>
      <c r="K460" s="60">
        <v>43525</v>
      </c>
      <c r="L460" s="60">
        <v>43617</v>
      </c>
      <c r="M460" s="29" t="s">
        <v>1818</v>
      </c>
      <c r="N460" s="29" t="s">
        <v>1818</v>
      </c>
    </row>
    <row r="461" s="19" customFormat="1" ht="51" customHeight="1" spans="1:14">
      <c r="A461" s="29">
        <v>62</v>
      </c>
      <c r="B461" s="29" t="s">
        <v>1979</v>
      </c>
      <c r="C461" s="29" t="s">
        <v>1980</v>
      </c>
      <c r="D461" s="29" t="s">
        <v>39</v>
      </c>
      <c r="E461" s="47" t="s">
        <v>42</v>
      </c>
      <c r="F461" s="29" t="s">
        <v>1981</v>
      </c>
      <c r="G461" s="102">
        <v>1.578</v>
      </c>
      <c r="H461" s="29" t="s">
        <v>32</v>
      </c>
      <c r="I461" s="102">
        <v>1.578</v>
      </c>
      <c r="J461" s="59" t="s">
        <v>1982</v>
      </c>
      <c r="K461" s="60">
        <v>43525</v>
      </c>
      <c r="L461" s="60">
        <v>43617</v>
      </c>
      <c r="M461" s="29" t="s">
        <v>1818</v>
      </c>
      <c r="N461" s="29" t="s">
        <v>1818</v>
      </c>
    </row>
    <row r="462" s="19" customFormat="1" ht="84" spans="1:14">
      <c r="A462" s="29">
        <v>63</v>
      </c>
      <c r="B462" s="29" t="s">
        <v>1979</v>
      </c>
      <c r="C462" s="29" t="s">
        <v>1986</v>
      </c>
      <c r="D462" s="29" t="s">
        <v>76</v>
      </c>
      <c r="E462" s="47" t="s">
        <v>79</v>
      </c>
      <c r="F462" s="29" t="s">
        <v>1987</v>
      </c>
      <c r="G462" s="102">
        <v>8.735</v>
      </c>
      <c r="H462" s="29" t="s">
        <v>32</v>
      </c>
      <c r="I462" s="102">
        <v>8.735</v>
      </c>
      <c r="J462" s="59" t="s">
        <v>1988</v>
      </c>
      <c r="K462" s="60">
        <v>43525</v>
      </c>
      <c r="L462" s="60">
        <v>43617</v>
      </c>
      <c r="M462" s="29" t="s">
        <v>1818</v>
      </c>
      <c r="N462" s="29" t="s">
        <v>1818</v>
      </c>
    </row>
    <row r="463" s="19" customFormat="1" ht="43.95" customHeight="1" spans="1:14">
      <c r="A463" s="29">
        <v>64</v>
      </c>
      <c r="B463" s="29" t="s">
        <v>1979</v>
      </c>
      <c r="C463" s="29" t="s">
        <v>1989</v>
      </c>
      <c r="D463" s="29" t="s">
        <v>68</v>
      </c>
      <c r="E463" s="47" t="s">
        <v>71</v>
      </c>
      <c r="F463" s="29" t="s">
        <v>1981</v>
      </c>
      <c r="G463" s="102">
        <v>0.789</v>
      </c>
      <c r="H463" s="29" t="s">
        <v>32</v>
      </c>
      <c r="I463" s="102">
        <v>0.789</v>
      </c>
      <c r="J463" s="59" t="s">
        <v>1990</v>
      </c>
      <c r="K463" s="60">
        <v>43525</v>
      </c>
      <c r="L463" s="60">
        <v>43617</v>
      </c>
      <c r="M463" s="29" t="s">
        <v>1818</v>
      </c>
      <c r="N463" s="29" t="s">
        <v>1818</v>
      </c>
    </row>
    <row r="464" s="19" customFormat="1" ht="84" spans="1:14">
      <c r="A464" s="29">
        <v>65</v>
      </c>
      <c r="B464" s="29" t="s">
        <v>1979</v>
      </c>
      <c r="C464" s="29" t="s">
        <v>1991</v>
      </c>
      <c r="D464" s="29" t="s">
        <v>43</v>
      </c>
      <c r="E464" s="47" t="s">
        <v>46</v>
      </c>
      <c r="F464" s="29" t="s">
        <v>1992</v>
      </c>
      <c r="G464" s="102">
        <v>5.25</v>
      </c>
      <c r="H464" s="29" t="s">
        <v>32</v>
      </c>
      <c r="I464" s="102">
        <v>5.25</v>
      </c>
      <c r="J464" s="59" t="s">
        <v>1993</v>
      </c>
      <c r="K464" s="60">
        <v>43525</v>
      </c>
      <c r="L464" s="60">
        <v>43617</v>
      </c>
      <c r="M464" s="29" t="s">
        <v>1818</v>
      </c>
      <c r="N464" s="29" t="s">
        <v>1818</v>
      </c>
    </row>
    <row r="465" s="19" customFormat="1" ht="48" spans="1:14">
      <c r="A465" s="29">
        <v>66</v>
      </c>
      <c r="B465" s="29" t="s">
        <v>1979</v>
      </c>
      <c r="C465" s="29" t="s">
        <v>1994</v>
      </c>
      <c r="D465" s="29" t="s">
        <v>29</v>
      </c>
      <c r="E465" s="47" t="s">
        <v>34</v>
      </c>
      <c r="F465" s="29" t="s">
        <v>1995</v>
      </c>
      <c r="G465" s="102">
        <v>13.53</v>
      </c>
      <c r="H465" s="29" t="s">
        <v>32</v>
      </c>
      <c r="I465" s="102">
        <v>13.53</v>
      </c>
      <c r="J465" s="59" t="s">
        <v>1993</v>
      </c>
      <c r="K465" s="60">
        <v>43525</v>
      </c>
      <c r="L465" s="60">
        <v>43617</v>
      </c>
      <c r="M465" s="29" t="s">
        <v>1818</v>
      </c>
      <c r="N465" s="29" t="s">
        <v>1818</v>
      </c>
    </row>
    <row r="466" s="19" customFormat="1" ht="48" spans="1:14">
      <c r="A466" s="29">
        <v>67</v>
      </c>
      <c r="B466" s="29" t="s">
        <v>1979</v>
      </c>
      <c r="C466" s="29" t="s">
        <v>1996</v>
      </c>
      <c r="D466" s="29" t="s">
        <v>47</v>
      </c>
      <c r="E466" s="47" t="s">
        <v>50</v>
      </c>
      <c r="F466" s="29" t="s">
        <v>1984</v>
      </c>
      <c r="G466" s="102">
        <v>4.79</v>
      </c>
      <c r="H466" s="29" t="s">
        <v>32</v>
      </c>
      <c r="I466" s="102">
        <v>4.79</v>
      </c>
      <c r="J466" s="59" t="s">
        <v>1982</v>
      </c>
      <c r="K466" s="60">
        <v>43525</v>
      </c>
      <c r="L466" s="60">
        <v>43617</v>
      </c>
      <c r="M466" s="29" t="s">
        <v>1818</v>
      </c>
      <c r="N466" s="29" t="s">
        <v>1818</v>
      </c>
    </row>
    <row r="467" s="19" customFormat="1" ht="36" spans="1:14">
      <c r="A467" s="29">
        <v>68</v>
      </c>
      <c r="B467" s="29" t="s">
        <v>1979</v>
      </c>
      <c r="C467" s="29" t="s">
        <v>1980</v>
      </c>
      <c r="D467" s="29" t="s">
        <v>64</v>
      </c>
      <c r="E467" s="47" t="s">
        <v>67</v>
      </c>
      <c r="F467" s="29" t="s">
        <v>1981</v>
      </c>
      <c r="G467" s="102">
        <v>1.578</v>
      </c>
      <c r="H467" s="29" t="s">
        <v>32</v>
      </c>
      <c r="I467" s="102">
        <v>1.578</v>
      </c>
      <c r="J467" s="59" t="s">
        <v>1982</v>
      </c>
      <c r="K467" s="60">
        <v>43525</v>
      </c>
      <c r="L467" s="60">
        <v>43617</v>
      </c>
      <c r="M467" s="29" t="s">
        <v>1818</v>
      </c>
      <c r="N467" s="29" t="s">
        <v>1818</v>
      </c>
    </row>
    <row r="468" s="19" customFormat="1" ht="36" spans="1:14">
      <c r="A468" s="29">
        <v>69</v>
      </c>
      <c r="B468" s="29" t="s">
        <v>1997</v>
      </c>
      <c r="C468" s="29" t="s">
        <v>1998</v>
      </c>
      <c r="D468" s="29" t="s">
        <v>47</v>
      </c>
      <c r="E468" s="29" t="s">
        <v>1874</v>
      </c>
      <c r="F468" s="29" t="s">
        <v>1999</v>
      </c>
      <c r="G468" s="102">
        <v>2.8224</v>
      </c>
      <c r="H468" s="29" t="s">
        <v>32</v>
      </c>
      <c r="I468" s="102">
        <v>2.8224</v>
      </c>
      <c r="J468" s="59" t="s">
        <v>2000</v>
      </c>
      <c r="K468" s="60">
        <v>43525</v>
      </c>
      <c r="L468" s="60">
        <v>43617</v>
      </c>
      <c r="M468" s="29" t="s">
        <v>1818</v>
      </c>
      <c r="N468" s="29" t="s">
        <v>1818</v>
      </c>
    </row>
    <row r="469" s="19" customFormat="1" ht="31.95" customHeight="1" spans="1:14">
      <c r="A469" s="29">
        <v>70</v>
      </c>
      <c r="B469" s="78" t="s">
        <v>2001</v>
      </c>
      <c r="C469" s="29" t="s">
        <v>2002</v>
      </c>
      <c r="D469" s="29" t="s">
        <v>39</v>
      </c>
      <c r="E469" s="29" t="s">
        <v>436</v>
      </c>
      <c r="F469" s="29" t="s">
        <v>1999</v>
      </c>
      <c r="G469" s="102">
        <v>0.86436</v>
      </c>
      <c r="H469" s="29" t="s">
        <v>32</v>
      </c>
      <c r="I469" s="102">
        <v>0.86436</v>
      </c>
      <c r="J469" s="59" t="s">
        <v>2003</v>
      </c>
      <c r="K469" s="60">
        <v>43525</v>
      </c>
      <c r="L469" s="60">
        <v>43617</v>
      </c>
      <c r="M469" s="29" t="s">
        <v>1818</v>
      </c>
      <c r="N469" s="29" t="s">
        <v>1818</v>
      </c>
    </row>
    <row r="470" s="19" customFormat="1" ht="36" spans="1:14">
      <c r="A470" s="29">
        <v>71</v>
      </c>
      <c r="B470" s="29" t="s">
        <v>2004</v>
      </c>
      <c r="C470" s="29" t="s">
        <v>2005</v>
      </c>
      <c r="D470" s="29" t="s">
        <v>39</v>
      </c>
      <c r="E470" s="29" t="s">
        <v>1964</v>
      </c>
      <c r="F470" s="29" t="s">
        <v>1999</v>
      </c>
      <c r="G470" s="102">
        <v>1.47</v>
      </c>
      <c r="H470" s="29" t="s">
        <v>32</v>
      </c>
      <c r="I470" s="102">
        <v>1.47</v>
      </c>
      <c r="J470" s="59" t="s">
        <v>2000</v>
      </c>
      <c r="K470" s="60">
        <v>43525</v>
      </c>
      <c r="L470" s="60">
        <v>43617</v>
      </c>
      <c r="M470" s="29" t="s">
        <v>1818</v>
      </c>
      <c r="N470" s="29" t="s">
        <v>1818</v>
      </c>
    </row>
    <row r="471" s="19" customFormat="1" ht="36" spans="1:14">
      <c r="A471" s="29">
        <v>72</v>
      </c>
      <c r="B471" s="29" t="s">
        <v>2006</v>
      </c>
      <c r="C471" s="29" t="s">
        <v>2007</v>
      </c>
      <c r="D471" s="29" t="s">
        <v>68</v>
      </c>
      <c r="E471" s="29" t="s">
        <v>2008</v>
      </c>
      <c r="F471" s="29" t="s">
        <v>1999</v>
      </c>
      <c r="G471" s="102">
        <v>2.0384</v>
      </c>
      <c r="H471" s="29" t="s">
        <v>32</v>
      </c>
      <c r="I471" s="102">
        <v>2.0384</v>
      </c>
      <c r="J471" s="59" t="s">
        <v>2003</v>
      </c>
      <c r="K471" s="60">
        <v>43525</v>
      </c>
      <c r="L471" s="60">
        <v>43617</v>
      </c>
      <c r="M471" s="29" t="s">
        <v>1818</v>
      </c>
      <c r="N471" s="29" t="s">
        <v>1818</v>
      </c>
    </row>
    <row r="472" s="19" customFormat="1" ht="36" spans="1:14">
      <c r="A472" s="29">
        <v>73</v>
      </c>
      <c r="B472" s="29" t="s">
        <v>2009</v>
      </c>
      <c r="C472" s="29" t="s">
        <v>2010</v>
      </c>
      <c r="D472" s="29" t="s">
        <v>68</v>
      </c>
      <c r="E472" s="29" t="s">
        <v>2011</v>
      </c>
      <c r="F472" s="29" t="s">
        <v>1999</v>
      </c>
      <c r="G472" s="102">
        <v>1.2677</v>
      </c>
      <c r="H472" s="29" t="s">
        <v>32</v>
      </c>
      <c r="I472" s="102">
        <v>1.2677</v>
      </c>
      <c r="J472" s="59" t="s">
        <v>2012</v>
      </c>
      <c r="K472" s="60">
        <v>43525</v>
      </c>
      <c r="L472" s="60">
        <v>43617</v>
      </c>
      <c r="M472" s="29" t="s">
        <v>1818</v>
      </c>
      <c r="N472" s="29" t="s">
        <v>1818</v>
      </c>
    </row>
    <row r="473" s="19" customFormat="1" ht="40.95" customHeight="1" spans="1:14">
      <c r="A473" s="29">
        <v>74</v>
      </c>
      <c r="B473" s="29" t="s">
        <v>2013</v>
      </c>
      <c r="C473" s="29" t="s">
        <v>2014</v>
      </c>
      <c r="D473" s="29" t="s">
        <v>68</v>
      </c>
      <c r="E473" s="29" t="s">
        <v>2015</v>
      </c>
      <c r="F473" s="29" t="s">
        <v>1999</v>
      </c>
      <c r="G473" s="102">
        <v>1.5386</v>
      </c>
      <c r="H473" s="29" t="s">
        <v>32</v>
      </c>
      <c r="I473" s="102">
        <v>1.5386</v>
      </c>
      <c r="J473" s="59" t="s">
        <v>2016</v>
      </c>
      <c r="K473" s="60">
        <v>43525</v>
      </c>
      <c r="L473" s="60">
        <v>43617</v>
      </c>
      <c r="M473" s="29" t="s">
        <v>1818</v>
      </c>
      <c r="N473" s="29" t="s">
        <v>1818</v>
      </c>
    </row>
    <row r="474" s="19" customFormat="1" ht="40.95" customHeight="1" spans="1:14">
      <c r="A474" s="29">
        <v>75</v>
      </c>
      <c r="B474" s="29" t="s">
        <v>2017</v>
      </c>
      <c r="C474" s="29" t="s">
        <v>2018</v>
      </c>
      <c r="D474" s="29" t="s">
        <v>68</v>
      </c>
      <c r="E474" s="29" t="s">
        <v>1700</v>
      </c>
      <c r="F474" s="29" t="s">
        <v>1999</v>
      </c>
      <c r="G474" s="102">
        <v>2.7342</v>
      </c>
      <c r="H474" s="29" t="s">
        <v>32</v>
      </c>
      <c r="I474" s="102">
        <v>2.7342</v>
      </c>
      <c r="J474" s="59" t="s">
        <v>2000</v>
      </c>
      <c r="K474" s="60">
        <v>43525</v>
      </c>
      <c r="L474" s="60">
        <v>43617</v>
      </c>
      <c r="M474" s="29" t="s">
        <v>1818</v>
      </c>
      <c r="N474" s="29" t="s">
        <v>1818</v>
      </c>
    </row>
    <row r="475" s="19" customFormat="1" ht="40.95" customHeight="1" spans="1:14">
      <c r="A475" s="29">
        <v>76</v>
      </c>
      <c r="B475" s="29" t="s">
        <v>2019</v>
      </c>
      <c r="C475" s="29" t="s">
        <v>2020</v>
      </c>
      <c r="D475" s="29" t="s">
        <v>43</v>
      </c>
      <c r="E475" s="29" t="s">
        <v>2021</v>
      </c>
      <c r="F475" s="29" t="s">
        <v>1999</v>
      </c>
      <c r="G475" s="102">
        <v>1.274</v>
      </c>
      <c r="H475" s="29" t="s">
        <v>32</v>
      </c>
      <c r="I475" s="102">
        <v>1.274</v>
      </c>
      <c r="J475" s="59" t="s">
        <v>2016</v>
      </c>
      <c r="K475" s="60">
        <v>43525</v>
      </c>
      <c r="L475" s="60">
        <v>43617</v>
      </c>
      <c r="M475" s="29" t="s">
        <v>1818</v>
      </c>
      <c r="N475" s="29" t="s">
        <v>1818</v>
      </c>
    </row>
    <row r="476" s="19" customFormat="1" ht="40.95" customHeight="1" spans="1:14">
      <c r="A476" s="29">
        <v>77</v>
      </c>
      <c r="B476" s="78" t="s">
        <v>2022</v>
      </c>
      <c r="C476" s="29" t="s">
        <v>2023</v>
      </c>
      <c r="D476" s="29" t="s">
        <v>43</v>
      </c>
      <c r="E476" s="29" t="s">
        <v>2024</v>
      </c>
      <c r="F476" s="29" t="s">
        <v>1999</v>
      </c>
      <c r="G476" s="102">
        <v>9.60204</v>
      </c>
      <c r="H476" s="29" t="s">
        <v>32</v>
      </c>
      <c r="I476" s="102">
        <v>9.60204</v>
      </c>
      <c r="J476" s="59" t="s">
        <v>2025</v>
      </c>
      <c r="K476" s="60">
        <v>43525</v>
      </c>
      <c r="L476" s="60">
        <v>43617</v>
      </c>
      <c r="M476" s="29" t="s">
        <v>1818</v>
      </c>
      <c r="N476" s="29" t="s">
        <v>1818</v>
      </c>
    </row>
    <row r="477" s="19" customFormat="1" ht="40.95" customHeight="1" spans="1:14">
      <c r="A477" s="29">
        <v>78</v>
      </c>
      <c r="B477" s="78" t="s">
        <v>2026</v>
      </c>
      <c r="C477" s="29" t="s">
        <v>2027</v>
      </c>
      <c r="D477" s="29" t="s">
        <v>68</v>
      </c>
      <c r="E477" s="29" t="s">
        <v>2028</v>
      </c>
      <c r="F477" s="29" t="s">
        <v>1999</v>
      </c>
      <c r="G477" s="102">
        <v>4.5619</v>
      </c>
      <c r="H477" s="29" t="s">
        <v>32</v>
      </c>
      <c r="I477" s="102">
        <v>4.5619</v>
      </c>
      <c r="J477" s="59" t="s">
        <v>2016</v>
      </c>
      <c r="K477" s="60">
        <v>43525</v>
      </c>
      <c r="L477" s="60">
        <v>43617</v>
      </c>
      <c r="M477" s="29" t="s">
        <v>1818</v>
      </c>
      <c r="N477" s="29" t="s">
        <v>1818</v>
      </c>
    </row>
    <row r="478" s="19" customFormat="1" ht="42" customHeight="1" spans="1:14">
      <c r="A478" s="29">
        <v>79</v>
      </c>
      <c r="B478" s="29" t="s">
        <v>2029</v>
      </c>
      <c r="C478" s="29" t="s">
        <v>2030</v>
      </c>
      <c r="D478" s="29" t="s">
        <v>64</v>
      </c>
      <c r="E478" s="29" t="s">
        <v>181</v>
      </c>
      <c r="F478" s="29" t="s">
        <v>1999</v>
      </c>
      <c r="G478" s="102">
        <v>2.6852</v>
      </c>
      <c r="H478" s="29" t="s">
        <v>32</v>
      </c>
      <c r="I478" s="102">
        <v>2.6852</v>
      </c>
      <c r="J478" s="59" t="s">
        <v>2000</v>
      </c>
      <c r="K478" s="60">
        <v>43525</v>
      </c>
      <c r="L478" s="60">
        <v>43617</v>
      </c>
      <c r="M478" s="29" t="s">
        <v>1818</v>
      </c>
      <c r="N478" s="29" t="s">
        <v>1818</v>
      </c>
    </row>
    <row r="479" s="19" customFormat="1" ht="39" customHeight="1" spans="1:14">
      <c r="A479" s="29">
        <v>80</v>
      </c>
      <c r="B479" s="29" t="s">
        <v>2031</v>
      </c>
      <c r="C479" s="29" t="s">
        <v>2032</v>
      </c>
      <c r="D479" s="29" t="s">
        <v>51</v>
      </c>
      <c r="E479" s="29" t="s">
        <v>1418</v>
      </c>
      <c r="F479" s="29" t="s">
        <v>2033</v>
      </c>
      <c r="G479" s="102">
        <v>15</v>
      </c>
      <c r="H479" s="29" t="s">
        <v>32</v>
      </c>
      <c r="I479" s="102">
        <v>15</v>
      </c>
      <c r="J479" s="59" t="s">
        <v>2034</v>
      </c>
      <c r="K479" s="60">
        <v>43525</v>
      </c>
      <c r="L479" s="60">
        <v>43617</v>
      </c>
      <c r="M479" s="29" t="s">
        <v>1818</v>
      </c>
      <c r="N479" s="29" t="s">
        <v>54</v>
      </c>
    </row>
    <row r="480" s="19" customFormat="1" ht="42" customHeight="1" spans="1:14">
      <c r="A480" s="29">
        <v>81</v>
      </c>
      <c r="B480" s="103" t="s">
        <v>2035</v>
      </c>
      <c r="C480" s="103" t="s">
        <v>2036</v>
      </c>
      <c r="D480" s="103" t="s">
        <v>64</v>
      </c>
      <c r="E480" s="103" t="s">
        <v>2037</v>
      </c>
      <c r="F480" s="103" t="s">
        <v>2038</v>
      </c>
      <c r="G480" s="102">
        <v>3.8618</v>
      </c>
      <c r="H480" s="29" t="s">
        <v>32</v>
      </c>
      <c r="I480" s="102">
        <v>3.8618</v>
      </c>
      <c r="J480" s="59" t="s">
        <v>2039</v>
      </c>
      <c r="K480" s="60">
        <v>43678</v>
      </c>
      <c r="L480" s="60">
        <v>43800</v>
      </c>
      <c r="M480" s="29" t="s">
        <v>1818</v>
      </c>
      <c r="N480" s="29" t="s">
        <v>1818</v>
      </c>
    </row>
    <row r="481" s="20" customFormat="1" ht="49.05" customHeight="1" spans="1:14">
      <c r="A481" s="30" t="s">
        <v>2040</v>
      </c>
      <c r="B481" s="30" t="s">
        <v>2041</v>
      </c>
      <c r="C481" s="30" t="s">
        <v>2042</v>
      </c>
      <c r="D481" s="30"/>
      <c r="E481" s="30"/>
      <c r="F481" s="30"/>
      <c r="G481" s="32"/>
      <c r="H481" s="29"/>
      <c r="I481" s="32"/>
      <c r="J481" s="57"/>
      <c r="K481" s="63"/>
      <c r="L481" s="63"/>
      <c r="M481" s="30"/>
      <c r="N481" s="30">
        <v>416</v>
      </c>
    </row>
    <row r="482" s="19" customFormat="1" ht="49.95" customHeight="1" spans="1:14">
      <c r="A482" s="29">
        <v>1</v>
      </c>
      <c r="B482" s="29" t="s">
        <v>2043</v>
      </c>
      <c r="C482" s="29" t="s">
        <v>2044</v>
      </c>
      <c r="D482" s="29" t="s">
        <v>29</v>
      </c>
      <c r="E482" s="29" t="s">
        <v>2045</v>
      </c>
      <c r="F482" s="29" t="s">
        <v>2046</v>
      </c>
      <c r="G482" s="29">
        <v>5</v>
      </c>
      <c r="H482" s="29" t="s">
        <v>1426</v>
      </c>
      <c r="I482" s="29">
        <v>5</v>
      </c>
      <c r="J482" s="59" t="s">
        <v>2047</v>
      </c>
      <c r="K482" s="104">
        <v>43556</v>
      </c>
      <c r="L482" s="104">
        <v>43800</v>
      </c>
      <c r="M482" s="29" t="s">
        <v>34</v>
      </c>
      <c r="N482" s="29" t="s">
        <v>2045</v>
      </c>
    </row>
    <row r="483" s="19" customFormat="1" ht="48" customHeight="1" spans="1:14">
      <c r="A483" s="29">
        <v>2</v>
      </c>
      <c r="B483" s="29" t="s">
        <v>2048</v>
      </c>
      <c r="C483" s="29" t="s">
        <v>2049</v>
      </c>
      <c r="D483" s="29" t="s">
        <v>29</v>
      </c>
      <c r="E483" s="29" t="s">
        <v>2050</v>
      </c>
      <c r="F483" s="29" t="s">
        <v>2051</v>
      </c>
      <c r="G483" s="29">
        <v>10</v>
      </c>
      <c r="H483" s="29" t="s">
        <v>1426</v>
      </c>
      <c r="I483" s="29">
        <v>10</v>
      </c>
      <c r="J483" s="59" t="s">
        <v>2052</v>
      </c>
      <c r="K483" s="104">
        <v>43556</v>
      </c>
      <c r="L483" s="104">
        <v>43800</v>
      </c>
      <c r="M483" s="29" t="s">
        <v>34</v>
      </c>
      <c r="N483" s="29" t="s">
        <v>2050</v>
      </c>
    </row>
    <row r="484" s="19" customFormat="1" ht="46.95" customHeight="1" spans="1:14">
      <c r="A484" s="29">
        <v>3</v>
      </c>
      <c r="B484" s="29" t="s">
        <v>2053</v>
      </c>
      <c r="C484" s="29" t="s">
        <v>2054</v>
      </c>
      <c r="D484" s="29" t="s">
        <v>29</v>
      </c>
      <c r="E484" s="29" t="s">
        <v>548</v>
      </c>
      <c r="F484" s="29" t="s">
        <v>870</v>
      </c>
      <c r="G484" s="29">
        <v>5</v>
      </c>
      <c r="H484" s="29" t="s">
        <v>1426</v>
      </c>
      <c r="I484" s="29">
        <v>5</v>
      </c>
      <c r="J484" s="59" t="s">
        <v>2055</v>
      </c>
      <c r="K484" s="104">
        <v>43556</v>
      </c>
      <c r="L484" s="104">
        <v>43800</v>
      </c>
      <c r="M484" s="29" t="s">
        <v>34</v>
      </c>
      <c r="N484" s="29" t="s">
        <v>548</v>
      </c>
    </row>
    <row r="485" s="19" customFormat="1" ht="51" customHeight="1" spans="1:14">
      <c r="A485" s="29">
        <v>4</v>
      </c>
      <c r="B485" s="29" t="s">
        <v>2056</v>
      </c>
      <c r="C485" s="29" t="s">
        <v>2057</v>
      </c>
      <c r="D485" s="29" t="s">
        <v>35</v>
      </c>
      <c r="E485" s="29" t="s">
        <v>1241</v>
      </c>
      <c r="F485" s="29" t="s">
        <v>1375</v>
      </c>
      <c r="G485" s="92">
        <v>10</v>
      </c>
      <c r="H485" s="29" t="s">
        <v>1426</v>
      </c>
      <c r="I485" s="92">
        <v>10</v>
      </c>
      <c r="J485" s="59" t="s">
        <v>2058</v>
      </c>
      <c r="K485" s="104">
        <v>43556</v>
      </c>
      <c r="L485" s="104">
        <v>43800</v>
      </c>
      <c r="M485" s="29" t="s">
        <v>38</v>
      </c>
      <c r="N485" s="29" t="s">
        <v>1241</v>
      </c>
    </row>
    <row r="486" s="19" customFormat="1" ht="48" customHeight="1" spans="1:14">
      <c r="A486" s="29">
        <v>5</v>
      </c>
      <c r="B486" s="29" t="s">
        <v>2059</v>
      </c>
      <c r="C486" s="29" t="s">
        <v>2060</v>
      </c>
      <c r="D486" s="29" t="s">
        <v>35</v>
      </c>
      <c r="E486" s="29" t="s">
        <v>609</v>
      </c>
      <c r="F486" s="29" t="s">
        <v>1375</v>
      </c>
      <c r="G486" s="29">
        <v>10</v>
      </c>
      <c r="H486" s="29" t="s">
        <v>1426</v>
      </c>
      <c r="I486" s="29">
        <v>10</v>
      </c>
      <c r="J486" s="59" t="s">
        <v>2061</v>
      </c>
      <c r="K486" s="104">
        <v>43556</v>
      </c>
      <c r="L486" s="104">
        <v>43800</v>
      </c>
      <c r="M486" s="29" t="s">
        <v>38</v>
      </c>
      <c r="N486" s="29" t="s">
        <v>1255</v>
      </c>
    </row>
    <row r="487" s="19" customFormat="1" ht="36" spans="1:14">
      <c r="A487" s="29">
        <v>6</v>
      </c>
      <c r="B487" s="29" t="s">
        <v>2062</v>
      </c>
      <c r="C487" s="29" t="s">
        <v>2063</v>
      </c>
      <c r="D487" s="29" t="s">
        <v>39</v>
      </c>
      <c r="E487" s="29" t="s">
        <v>160</v>
      </c>
      <c r="F487" s="29" t="s">
        <v>1368</v>
      </c>
      <c r="G487" s="29">
        <v>5</v>
      </c>
      <c r="H487" s="29" t="s">
        <v>1426</v>
      </c>
      <c r="I487" s="29">
        <v>5</v>
      </c>
      <c r="J487" s="59" t="s">
        <v>2064</v>
      </c>
      <c r="K487" s="104">
        <v>43556</v>
      </c>
      <c r="L487" s="104">
        <v>43800</v>
      </c>
      <c r="M487" s="29" t="s">
        <v>42</v>
      </c>
      <c r="N487" s="29" t="s">
        <v>2065</v>
      </c>
    </row>
    <row r="488" s="19" customFormat="1" ht="36" spans="1:14">
      <c r="A488" s="29">
        <v>7</v>
      </c>
      <c r="B488" s="29" t="s">
        <v>2066</v>
      </c>
      <c r="C488" s="29" t="s">
        <v>2063</v>
      </c>
      <c r="D488" s="29" t="s">
        <v>39</v>
      </c>
      <c r="E488" s="29" t="s">
        <v>553</v>
      </c>
      <c r="F488" s="29" t="s">
        <v>1368</v>
      </c>
      <c r="G488" s="29">
        <v>5</v>
      </c>
      <c r="H488" s="29" t="s">
        <v>1426</v>
      </c>
      <c r="I488" s="29">
        <v>5</v>
      </c>
      <c r="J488" s="59" t="s">
        <v>2067</v>
      </c>
      <c r="K488" s="104">
        <v>43556</v>
      </c>
      <c r="L488" s="104">
        <v>43800</v>
      </c>
      <c r="M488" s="29" t="s">
        <v>42</v>
      </c>
      <c r="N488" s="29" t="s">
        <v>2068</v>
      </c>
    </row>
    <row r="489" s="19" customFormat="1" ht="36" spans="1:14">
      <c r="A489" s="29">
        <v>8</v>
      </c>
      <c r="B489" s="29" t="s">
        <v>2069</v>
      </c>
      <c r="C489" s="29" t="s">
        <v>2063</v>
      </c>
      <c r="D489" s="29" t="s">
        <v>39</v>
      </c>
      <c r="E489" s="29" t="s">
        <v>2070</v>
      </c>
      <c r="F489" s="29" t="s">
        <v>1368</v>
      </c>
      <c r="G489" s="29">
        <v>5</v>
      </c>
      <c r="H489" s="29" t="s">
        <v>1426</v>
      </c>
      <c r="I489" s="29">
        <v>5</v>
      </c>
      <c r="J489" s="59" t="s">
        <v>2071</v>
      </c>
      <c r="K489" s="104">
        <v>43556</v>
      </c>
      <c r="L489" s="104">
        <v>43800</v>
      </c>
      <c r="M489" s="29" t="s">
        <v>42</v>
      </c>
      <c r="N489" s="29" t="s">
        <v>2070</v>
      </c>
    </row>
    <row r="490" s="19" customFormat="1" ht="36" spans="1:14">
      <c r="A490" s="29">
        <v>9</v>
      </c>
      <c r="B490" s="29" t="s">
        <v>2072</v>
      </c>
      <c r="C490" s="29" t="s">
        <v>2063</v>
      </c>
      <c r="D490" s="29" t="s">
        <v>39</v>
      </c>
      <c r="E490" s="29" t="s">
        <v>2073</v>
      </c>
      <c r="F490" s="29" t="s">
        <v>1368</v>
      </c>
      <c r="G490" s="29">
        <v>5</v>
      </c>
      <c r="H490" s="29" t="s">
        <v>1426</v>
      </c>
      <c r="I490" s="29">
        <v>5</v>
      </c>
      <c r="J490" s="59" t="s">
        <v>2074</v>
      </c>
      <c r="K490" s="104">
        <v>43556</v>
      </c>
      <c r="L490" s="104">
        <v>43800</v>
      </c>
      <c r="M490" s="29" t="s">
        <v>42</v>
      </c>
      <c r="N490" s="29" t="s">
        <v>2073</v>
      </c>
    </row>
    <row r="491" s="19" customFormat="1" ht="36" spans="1:14">
      <c r="A491" s="29">
        <v>10</v>
      </c>
      <c r="B491" s="29" t="s">
        <v>2075</v>
      </c>
      <c r="C491" s="29" t="s">
        <v>2076</v>
      </c>
      <c r="D491" s="29" t="s">
        <v>60</v>
      </c>
      <c r="E491" s="29" t="s">
        <v>1504</v>
      </c>
      <c r="F491" s="29" t="s">
        <v>1375</v>
      </c>
      <c r="G491" s="29">
        <v>10</v>
      </c>
      <c r="H491" s="29" t="s">
        <v>1426</v>
      </c>
      <c r="I491" s="29">
        <v>10</v>
      </c>
      <c r="J491" s="59" t="s">
        <v>2077</v>
      </c>
      <c r="K491" s="104">
        <v>43556</v>
      </c>
      <c r="L491" s="104">
        <v>43800</v>
      </c>
      <c r="M491" s="29" t="s">
        <v>63</v>
      </c>
      <c r="N491" s="29" t="s">
        <v>1507</v>
      </c>
    </row>
    <row r="492" s="19" customFormat="1" ht="48" customHeight="1" spans="1:14">
      <c r="A492" s="29">
        <v>11</v>
      </c>
      <c r="B492" s="29" t="s">
        <v>2078</v>
      </c>
      <c r="C492" s="29" t="s">
        <v>2079</v>
      </c>
      <c r="D492" s="29" t="s">
        <v>60</v>
      </c>
      <c r="E492" s="29" t="s">
        <v>1064</v>
      </c>
      <c r="F492" s="29" t="s">
        <v>923</v>
      </c>
      <c r="G492" s="29">
        <v>10</v>
      </c>
      <c r="H492" s="29" t="s">
        <v>1426</v>
      </c>
      <c r="I492" s="29">
        <v>10</v>
      </c>
      <c r="J492" s="59" t="s">
        <v>2080</v>
      </c>
      <c r="K492" s="104">
        <v>43556</v>
      </c>
      <c r="L492" s="104">
        <v>43800</v>
      </c>
      <c r="M492" s="29" t="s">
        <v>63</v>
      </c>
      <c r="N492" s="29" t="s">
        <v>2081</v>
      </c>
    </row>
    <row r="493" s="19" customFormat="1" ht="36" spans="1:14">
      <c r="A493" s="29">
        <v>12</v>
      </c>
      <c r="B493" s="29" t="s">
        <v>2082</v>
      </c>
      <c r="C493" s="29" t="s">
        <v>2083</v>
      </c>
      <c r="D493" s="29" t="s">
        <v>43</v>
      </c>
      <c r="E493" s="29" t="s">
        <v>654</v>
      </c>
      <c r="F493" s="29" t="s">
        <v>1375</v>
      </c>
      <c r="G493" s="29">
        <v>10</v>
      </c>
      <c r="H493" s="29" t="s">
        <v>1426</v>
      </c>
      <c r="I493" s="29">
        <v>10</v>
      </c>
      <c r="J493" s="59" t="s">
        <v>2084</v>
      </c>
      <c r="K493" s="104">
        <v>43556</v>
      </c>
      <c r="L493" s="104">
        <v>43800</v>
      </c>
      <c r="M493" s="29" t="s">
        <v>46</v>
      </c>
      <c r="N493" s="29" t="s">
        <v>2085</v>
      </c>
    </row>
    <row r="494" s="19" customFormat="1" ht="36" spans="1:14">
      <c r="A494" s="29">
        <v>13</v>
      </c>
      <c r="B494" s="29" t="s">
        <v>2086</v>
      </c>
      <c r="C494" s="29" t="s">
        <v>2083</v>
      </c>
      <c r="D494" s="29" t="s">
        <v>43</v>
      </c>
      <c r="E494" s="29" t="s">
        <v>808</v>
      </c>
      <c r="F494" s="29" t="s">
        <v>1375</v>
      </c>
      <c r="G494" s="29">
        <v>10</v>
      </c>
      <c r="H494" s="29" t="s">
        <v>1426</v>
      </c>
      <c r="I494" s="29">
        <v>10</v>
      </c>
      <c r="J494" s="59" t="s">
        <v>2087</v>
      </c>
      <c r="K494" s="104">
        <v>43556</v>
      </c>
      <c r="L494" s="104">
        <v>43800</v>
      </c>
      <c r="M494" s="29" t="s">
        <v>46</v>
      </c>
      <c r="N494" s="29" t="s">
        <v>2088</v>
      </c>
    </row>
    <row r="495" s="19" customFormat="1" ht="36" spans="1:14">
      <c r="A495" s="29">
        <v>14</v>
      </c>
      <c r="B495" s="29" t="s">
        <v>2089</v>
      </c>
      <c r="C495" s="29" t="s">
        <v>2090</v>
      </c>
      <c r="D495" s="29" t="s">
        <v>68</v>
      </c>
      <c r="E495" s="29" t="s">
        <v>2091</v>
      </c>
      <c r="F495" s="29" t="s">
        <v>2092</v>
      </c>
      <c r="G495" s="29">
        <v>14</v>
      </c>
      <c r="H495" s="29" t="s">
        <v>1426</v>
      </c>
      <c r="I495" s="29">
        <v>14</v>
      </c>
      <c r="J495" s="59" t="s">
        <v>2093</v>
      </c>
      <c r="K495" s="104">
        <v>43556</v>
      </c>
      <c r="L495" s="104">
        <v>43800</v>
      </c>
      <c r="M495" s="29" t="s">
        <v>71</v>
      </c>
      <c r="N495" s="29" t="s">
        <v>1648</v>
      </c>
    </row>
    <row r="496" s="19" customFormat="1" ht="42" customHeight="1" spans="1:14">
      <c r="A496" s="29">
        <v>15</v>
      </c>
      <c r="B496" s="29" t="s">
        <v>2094</v>
      </c>
      <c r="C496" s="29" t="s">
        <v>2095</v>
      </c>
      <c r="D496" s="29" t="s">
        <v>68</v>
      </c>
      <c r="E496" s="29" t="s">
        <v>1057</v>
      </c>
      <c r="F496" s="29" t="s">
        <v>2096</v>
      </c>
      <c r="G496" s="29">
        <v>6</v>
      </c>
      <c r="H496" s="29" t="s">
        <v>1426</v>
      </c>
      <c r="I496" s="29">
        <v>6</v>
      </c>
      <c r="J496" s="59" t="s">
        <v>2097</v>
      </c>
      <c r="K496" s="104">
        <v>43556</v>
      </c>
      <c r="L496" s="104">
        <v>43800</v>
      </c>
      <c r="M496" s="29" t="s">
        <v>71</v>
      </c>
      <c r="N496" s="29" t="s">
        <v>2098</v>
      </c>
    </row>
    <row r="497" s="19" customFormat="1" ht="37.95" customHeight="1" spans="1:14">
      <c r="A497" s="29">
        <v>16</v>
      </c>
      <c r="B497" s="29" t="s">
        <v>2099</v>
      </c>
      <c r="C497" s="29" t="s">
        <v>2100</v>
      </c>
      <c r="D497" s="29" t="s">
        <v>68</v>
      </c>
      <c r="E497" s="29" t="s">
        <v>2101</v>
      </c>
      <c r="F497" s="29" t="s">
        <v>2102</v>
      </c>
      <c r="G497" s="29">
        <v>7</v>
      </c>
      <c r="H497" s="29" t="s">
        <v>1426</v>
      </c>
      <c r="I497" s="29">
        <v>7</v>
      </c>
      <c r="J497" s="59" t="s">
        <v>2103</v>
      </c>
      <c r="K497" s="104">
        <v>43556</v>
      </c>
      <c r="L497" s="104">
        <v>43800</v>
      </c>
      <c r="M497" s="29" t="s">
        <v>71</v>
      </c>
      <c r="N497" s="29" t="s">
        <v>2101</v>
      </c>
    </row>
    <row r="498" s="19" customFormat="1" ht="49.05" customHeight="1" spans="1:14">
      <c r="A498" s="29">
        <v>17</v>
      </c>
      <c r="B498" s="29" t="s">
        <v>2104</v>
      </c>
      <c r="C498" s="29" t="s">
        <v>2105</v>
      </c>
      <c r="D498" s="29" t="s">
        <v>51</v>
      </c>
      <c r="E498" s="29" t="s">
        <v>1835</v>
      </c>
      <c r="F498" s="29" t="s">
        <v>2106</v>
      </c>
      <c r="G498" s="29">
        <v>5</v>
      </c>
      <c r="H498" s="29" t="s">
        <v>1426</v>
      </c>
      <c r="I498" s="29">
        <v>5</v>
      </c>
      <c r="J498" s="59" t="s">
        <v>2107</v>
      </c>
      <c r="K498" s="104">
        <v>43556</v>
      </c>
      <c r="L498" s="104">
        <v>43800</v>
      </c>
      <c r="M498" s="29" t="s">
        <v>54</v>
      </c>
      <c r="N498" s="29" t="s">
        <v>2108</v>
      </c>
    </row>
    <row r="499" s="19" customFormat="1" ht="43.95" customHeight="1" spans="1:14">
      <c r="A499" s="29">
        <v>18</v>
      </c>
      <c r="B499" s="29" t="s">
        <v>2109</v>
      </c>
      <c r="C499" s="29" t="s">
        <v>2110</v>
      </c>
      <c r="D499" s="29" t="s">
        <v>51</v>
      </c>
      <c r="E499" s="29" t="s">
        <v>1848</v>
      </c>
      <c r="F499" s="29" t="s">
        <v>2111</v>
      </c>
      <c r="G499" s="29">
        <v>5</v>
      </c>
      <c r="H499" s="29" t="s">
        <v>1426</v>
      </c>
      <c r="I499" s="29">
        <v>5</v>
      </c>
      <c r="J499" s="59" t="s">
        <v>2112</v>
      </c>
      <c r="K499" s="104">
        <v>43556</v>
      </c>
      <c r="L499" s="104">
        <v>43800</v>
      </c>
      <c r="M499" s="29" t="s">
        <v>54</v>
      </c>
      <c r="N499" s="29" t="s">
        <v>2113</v>
      </c>
    </row>
    <row r="500" s="19" customFormat="1" ht="46.05" customHeight="1" spans="1:14">
      <c r="A500" s="29">
        <v>19</v>
      </c>
      <c r="B500" s="29" t="s">
        <v>2114</v>
      </c>
      <c r="C500" s="29" t="s">
        <v>2115</v>
      </c>
      <c r="D500" s="29" t="s">
        <v>51</v>
      </c>
      <c r="E500" s="29" t="s">
        <v>2116</v>
      </c>
      <c r="F500" s="29" t="s">
        <v>951</v>
      </c>
      <c r="G500" s="29">
        <v>5</v>
      </c>
      <c r="H500" s="29" t="s">
        <v>1426</v>
      </c>
      <c r="I500" s="29">
        <v>5</v>
      </c>
      <c r="J500" s="59" t="s">
        <v>2117</v>
      </c>
      <c r="K500" s="104">
        <v>43556</v>
      </c>
      <c r="L500" s="104">
        <v>43800</v>
      </c>
      <c r="M500" s="29" t="s">
        <v>54</v>
      </c>
      <c r="N500" s="29" t="s">
        <v>2118</v>
      </c>
    </row>
    <row r="501" s="19" customFormat="1" ht="40.05" customHeight="1" spans="1:14">
      <c r="A501" s="29">
        <v>20</v>
      </c>
      <c r="B501" s="29" t="s">
        <v>2119</v>
      </c>
      <c r="C501" s="29" t="s">
        <v>2120</v>
      </c>
      <c r="D501" s="29" t="s">
        <v>51</v>
      </c>
      <c r="E501" s="29" t="s">
        <v>1828</v>
      </c>
      <c r="F501" s="29" t="s">
        <v>2106</v>
      </c>
      <c r="G501" s="29">
        <v>10</v>
      </c>
      <c r="H501" s="29" t="s">
        <v>1426</v>
      </c>
      <c r="I501" s="29">
        <v>10</v>
      </c>
      <c r="J501" s="59" t="s">
        <v>2121</v>
      </c>
      <c r="K501" s="104">
        <v>43556</v>
      </c>
      <c r="L501" s="104">
        <v>43800</v>
      </c>
      <c r="M501" s="29" t="s">
        <v>54</v>
      </c>
      <c r="N501" s="29" t="s">
        <v>2122</v>
      </c>
    </row>
    <row r="502" s="19" customFormat="1" ht="40.95" customHeight="1" spans="1:14">
      <c r="A502" s="29">
        <v>21</v>
      </c>
      <c r="B502" s="29" t="s">
        <v>2123</v>
      </c>
      <c r="C502" s="29" t="s">
        <v>2124</v>
      </c>
      <c r="D502" s="29" t="s">
        <v>64</v>
      </c>
      <c r="E502" s="29" t="s">
        <v>990</v>
      </c>
      <c r="F502" s="29" t="s">
        <v>870</v>
      </c>
      <c r="G502" s="29">
        <v>10</v>
      </c>
      <c r="H502" s="29" t="s">
        <v>1426</v>
      </c>
      <c r="I502" s="29">
        <v>10</v>
      </c>
      <c r="J502" s="59" t="s">
        <v>2125</v>
      </c>
      <c r="K502" s="104">
        <v>43556</v>
      </c>
      <c r="L502" s="104">
        <v>43800</v>
      </c>
      <c r="M502" s="29" t="s">
        <v>67</v>
      </c>
      <c r="N502" s="29" t="s">
        <v>2126</v>
      </c>
    </row>
    <row r="503" s="19" customFormat="1" ht="51" customHeight="1" spans="1:14">
      <c r="A503" s="29">
        <v>22</v>
      </c>
      <c r="B503" s="29" t="s">
        <v>2127</v>
      </c>
      <c r="C503" s="29" t="s">
        <v>2128</v>
      </c>
      <c r="D503" s="29" t="s">
        <v>64</v>
      </c>
      <c r="E503" s="29" t="s">
        <v>2129</v>
      </c>
      <c r="F503" s="29" t="s">
        <v>2130</v>
      </c>
      <c r="G503" s="29">
        <v>10</v>
      </c>
      <c r="H503" s="29" t="s">
        <v>1426</v>
      </c>
      <c r="I503" s="29">
        <v>10</v>
      </c>
      <c r="J503" s="59" t="s">
        <v>2131</v>
      </c>
      <c r="K503" s="104">
        <v>43556</v>
      </c>
      <c r="L503" s="104">
        <v>43800</v>
      </c>
      <c r="M503" s="29" t="s">
        <v>67</v>
      </c>
      <c r="N503" s="29" t="s">
        <v>2132</v>
      </c>
    </row>
    <row r="504" s="19" customFormat="1" ht="60" customHeight="1" spans="1:14">
      <c r="A504" s="29">
        <v>23</v>
      </c>
      <c r="B504" s="29" t="s">
        <v>2133</v>
      </c>
      <c r="C504" s="29" t="s">
        <v>2134</v>
      </c>
      <c r="D504" s="29" t="s">
        <v>72</v>
      </c>
      <c r="E504" s="29" t="s">
        <v>2135</v>
      </c>
      <c r="F504" s="29" t="s">
        <v>1368</v>
      </c>
      <c r="G504" s="29">
        <v>5</v>
      </c>
      <c r="H504" s="29" t="s">
        <v>1426</v>
      </c>
      <c r="I504" s="29">
        <v>5</v>
      </c>
      <c r="J504" s="59" t="s">
        <v>2136</v>
      </c>
      <c r="K504" s="104">
        <v>43556</v>
      </c>
      <c r="L504" s="104">
        <v>43800</v>
      </c>
      <c r="M504" s="29" t="s">
        <v>75</v>
      </c>
      <c r="N504" s="29" t="s">
        <v>2135</v>
      </c>
    </row>
    <row r="505" s="19" customFormat="1" ht="36" spans="1:14">
      <c r="A505" s="29">
        <v>24</v>
      </c>
      <c r="B505" s="29" t="s">
        <v>2137</v>
      </c>
      <c r="C505" s="29" t="s">
        <v>2128</v>
      </c>
      <c r="D505" s="29" t="s">
        <v>72</v>
      </c>
      <c r="E505" s="29" t="s">
        <v>2138</v>
      </c>
      <c r="F505" s="29" t="s">
        <v>2046</v>
      </c>
      <c r="G505" s="29">
        <v>5</v>
      </c>
      <c r="H505" s="29" t="s">
        <v>1426</v>
      </c>
      <c r="I505" s="29">
        <v>5</v>
      </c>
      <c r="J505" s="59" t="s">
        <v>2139</v>
      </c>
      <c r="K505" s="104">
        <v>43556</v>
      </c>
      <c r="L505" s="104">
        <v>43800</v>
      </c>
      <c r="M505" s="29" t="s">
        <v>75</v>
      </c>
      <c r="N505" s="29" t="s">
        <v>2138</v>
      </c>
    </row>
    <row r="506" s="19" customFormat="1" ht="46" customHeight="1" spans="1:14">
      <c r="A506" s="29">
        <v>25</v>
      </c>
      <c r="B506" s="29" t="s">
        <v>2140</v>
      </c>
      <c r="C506" s="29" t="s">
        <v>2141</v>
      </c>
      <c r="D506" s="29" t="s">
        <v>72</v>
      </c>
      <c r="E506" s="29" t="s">
        <v>668</v>
      </c>
      <c r="F506" s="29" t="s">
        <v>1375</v>
      </c>
      <c r="G506" s="29">
        <v>5</v>
      </c>
      <c r="H506" s="29" t="s">
        <v>1426</v>
      </c>
      <c r="I506" s="29">
        <v>5</v>
      </c>
      <c r="J506" s="59" t="s">
        <v>2142</v>
      </c>
      <c r="K506" s="104">
        <v>43556</v>
      </c>
      <c r="L506" s="104">
        <v>43800</v>
      </c>
      <c r="M506" s="29" t="s">
        <v>75</v>
      </c>
      <c r="N506" s="29" t="s">
        <v>2143</v>
      </c>
    </row>
    <row r="507" s="19" customFormat="1" ht="44" customHeight="1" spans="1:14">
      <c r="A507" s="29">
        <v>26</v>
      </c>
      <c r="B507" s="29" t="s">
        <v>2144</v>
      </c>
      <c r="C507" s="29" t="s">
        <v>2145</v>
      </c>
      <c r="D507" s="29" t="s">
        <v>72</v>
      </c>
      <c r="E507" s="29" t="s">
        <v>1955</v>
      </c>
      <c r="F507" s="29" t="s">
        <v>1375</v>
      </c>
      <c r="G507" s="29">
        <v>5</v>
      </c>
      <c r="H507" s="29" t="s">
        <v>1426</v>
      </c>
      <c r="I507" s="29">
        <v>5</v>
      </c>
      <c r="J507" s="59" t="s">
        <v>2146</v>
      </c>
      <c r="K507" s="104">
        <v>43556</v>
      </c>
      <c r="L507" s="104">
        <v>43800</v>
      </c>
      <c r="M507" s="29" t="s">
        <v>75</v>
      </c>
      <c r="N507" s="29" t="s">
        <v>649</v>
      </c>
    </row>
    <row r="508" s="19" customFormat="1" ht="36" spans="1:14">
      <c r="A508" s="29">
        <v>27</v>
      </c>
      <c r="B508" s="29" t="s">
        <v>2147</v>
      </c>
      <c r="C508" s="29" t="s">
        <v>2148</v>
      </c>
      <c r="D508" s="29" t="s">
        <v>47</v>
      </c>
      <c r="E508" s="29" t="s">
        <v>1872</v>
      </c>
      <c r="F508" s="29" t="s">
        <v>2149</v>
      </c>
      <c r="G508" s="29">
        <v>5</v>
      </c>
      <c r="H508" s="29" t="s">
        <v>1426</v>
      </c>
      <c r="I508" s="29">
        <v>5</v>
      </c>
      <c r="J508" s="59" t="s">
        <v>2150</v>
      </c>
      <c r="K508" s="104">
        <v>43556</v>
      </c>
      <c r="L508" s="104">
        <v>43800</v>
      </c>
      <c r="M508" s="29" t="s">
        <v>50</v>
      </c>
      <c r="N508" s="29" t="s">
        <v>2151</v>
      </c>
    </row>
    <row r="509" s="19" customFormat="1" ht="36" spans="1:14">
      <c r="A509" s="29">
        <v>28</v>
      </c>
      <c r="B509" s="29" t="s">
        <v>2152</v>
      </c>
      <c r="C509" s="29" t="s">
        <v>2148</v>
      </c>
      <c r="D509" s="29" t="s">
        <v>47</v>
      </c>
      <c r="E509" s="29" t="s">
        <v>1857</v>
      </c>
      <c r="F509" s="29" t="s">
        <v>2149</v>
      </c>
      <c r="G509" s="29">
        <v>5</v>
      </c>
      <c r="H509" s="29" t="s">
        <v>1426</v>
      </c>
      <c r="I509" s="29">
        <v>5</v>
      </c>
      <c r="J509" s="59" t="s">
        <v>2153</v>
      </c>
      <c r="K509" s="104">
        <v>43556</v>
      </c>
      <c r="L509" s="104">
        <v>43800</v>
      </c>
      <c r="M509" s="29" t="s">
        <v>50</v>
      </c>
      <c r="N509" s="29" t="s">
        <v>2154</v>
      </c>
    </row>
    <row r="510" s="19" customFormat="1" ht="36" spans="1:14">
      <c r="A510" s="29">
        <v>29</v>
      </c>
      <c r="B510" s="29" t="s">
        <v>2155</v>
      </c>
      <c r="C510" s="29" t="s">
        <v>2148</v>
      </c>
      <c r="D510" s="29" t="s">
        <v>47</v>
      </c>
      <c r="E510" s="29" t="s">
        <v>2156</v>
      </c>
      <c r="F510" s="29" t="s">
        <v>2149</v>
      </c>
      <c r="G510" s="29">
        <v>5</v>
      </c>
      <c r="H510" s="29" t="s">
        <v>1426</v>
      </c>
      <c r="I510" s="29">
        <v>5</v>
      </c>
      <c r="J510" s="59" t="s">
        <v>2157</v>
      </c>
      <c r="K510" s="104">
        <v>43556</v>
      </c>
      <c r="L510" s="104">
        <v>43800</v>
      </c>
      <c r="M510" s="29" t="s">
        <v>50</v>
      </c>
      <c r="N510" s="29" t="s">
        <v>2158</v>
      </c>
    </row>
    <row r="511" s="19" customFormat="1" ht="36" spans="1:14">
      <c r="A511" s="29">
        <v>30</v>
      </c>
      <c r="B511" s="29" t="s">
        <v>2159</v>
      </c>
      <c r="C511" s="29" t="s">
        <v>2160</v>
      </c>
      <c r="D511" s="29" t="s">
        <v>47</v>
      </c>
      <c r="E511" s="29" t="s">
        <v>2161</v>
      </c>
      <c r="F511" s="29" t="s">
        <v>1313</v>
      </c>
      <c r="G511" s="29">
        <v>1</v>
      </c>
      <c r="H511" s="29" t="s">
        <v>1426</v>
      </c>
      <c r="I511" s="29">
        <v>1</v>
      </c>
      <c r="J511" s="59" t="s">
        <v>2162</v>
      </c>
      <c r="K511" s="104">
        <v>43556</v>
      </c>
      <c r="L511" s="104">
        <v>43800</v>
      </c>
      <c r="M511" s="29" t="s">
        <v>50</v>
      </c>
      <c r="N511" s="29" t="s">
        <v>2161</v>
      </c>
    </row>
    <row r="512" s="19" customFormat="1" ht="36" spans="1:14">
      <c r="A512" s="29">
        <v>31</v>
      </c>
      <c r="B512" s="29" t="s">
        <v>2163</v>
      </c>
      <c r="C512" s="29" t="s">
        <v>2164</v>
      </c>
      <c r="D512" s="29" t="s">
        <v>47</v>
      </c>
      <c r="E512" s="29" t="s">
        <v>631</v>
      </c>
      <c r="F512" s="29" t="s">
        <v>923</v>
      </c>
      <c r="G512" s="29">
        <v>4</v>
      </c>
      <c r="H512" s="29" t="s">
        <v>1426</v>
      </c>
      <c r="I512" s="29">
        <v>4</v>
      </c>
      <c r="J512" s="59" t="s">
        <v>2165</v>
      </c>
      <c r="K512" s="104">
        <v>43556</v>
      </c>
      <c r="L512" s="104">
        <v>43800</v>
      </c>
      <c r="M512" s="29" t="s">
        <v>50</v>
      </c>
      <c r="N512" s="29" t="s">
        <v>2166</v>
      </c>
    </row>
    <row r="513" s="19" customFormat="1" ht="36" spans="1:14">
      <c r="A513" s="29">
        <v>32</v>
      </c>
      <c r="B513" s="29" t="s">
        <v>2167</v>
      </c>
      <c r="C513" s="29" t="s">
        <v>2168</v>
      </c>
      <c r="D513" s="29" t="s">
        <v>56</v>
      </c>
      <c r="E513" s="29" t="s">
        <v>261</v>
      </c>
      <c r="F513" s="29" t="s">
        <v>2169</v>
      </c>
      <c r="G513" s="29">
        <v>8</v>
      </c>
      <c r="H513" s="29" t="s">
        <v>1426</v>
      </c>
      <c r="I513" s="29">
        <v>8</v>
      </c>
      <c r="J513" s="59" t="s">
        <v>2170</v>
      </c>
      <c r="K513" s="104">
        <v>43556</v>
      </c>
      <c r="L513" s="104">
        <v>43800</v>
      </c>
      <c r="M513" s="29" t="s">
        <v>59</v>
      </c>
      <c r="N513" s="29" t="s">
        <v>1428</v>
      </c>
    </row>
    <row r="514" s="19" customFormat="1" ht="36" spans="1:14">
      <c r="A514" s="29">
        <v>33</v>
      </c>
      <c r="B514" s="29" t="s">
        <v>2171</v>
      </c>
      <c r="C514" s="29" t="s">
        <v>2172</v>
      </c>
      <c r="D514" s="29" t="s">
        <v>56</v>
      </c>
      <c r="E514" s="29" t="s">
        <v>2173</v>
      </c>
      <c r="F514" s="29" t="s">
        <v>2174</v>
      </c>
      <c r="G514" s="29">
        <v>12</v>
      </c>
      <c r="H514" s="29" t="s">
        <v>1426</v>
      </c>
      <c r="I514" s="29">
        <v>12</v>
      </c>
      <c r="J514" s="59" t="s">
        <v>2175</v>
      </c>
      <c r="K514" s="104">
        <v>43556</v>
      </c>
      <c r="L514" s="104">
        <v>43800</v>
      </c>
      <c r="M514" s="29" t="s">
        <v>59</v>
      </c>
      <c r="N514" s="29" t="s">
        <v>1434</v>
      </c>
    </row>
    <row r="515" s="19" customFormat="1" ht="40.05" customHeight="1" spans="1:14">
      <c r="A515" s="29">
        <v>34</v>
      </c>
      <c r="B515" s="29" t="s">
        <v>2176</v>
      </c>
      <c r="C515" s="29" t="s">
        <v>2177</v>
      </c>
      <c r="D515" s="29" t="s">
        <v>76</v>
      </c>
      <c r="E515" s="29" t="s">
        <v>2178</v>
      </c>
      <c r="F515" s="29" t="s">
        <v>2179</v>
      </c>
      <c r="G515" s="29">
        <v>10</v>
      </c>
      <c r="H515" s="29" t="s">
        <v>1426</v>
      </c>
      <c r="I515" s="29">
        <v>10</v>
      </c>
      <c r="J515" s="59" t="s">
        <v>2180</v>
      </c>
      <c r="K515" s="104">
        <v>43556</v>
      </c>
      <c r="L515" s="104">
        <v>43800</v>
      </c>
      <c r="M515" s="29" t="s">
        <v>79</v>
      </c>
      <c r="N515" s="29" t="s">
        <v>2181</v>
      </c>
    </row>
    <row r="516" s="19" customFormat="1" ht="40.05" customHeight="1" spans="1:14">
      <c r="A516" s="29">
        <v>35</v>
      </c>
      <c r="B516" s="29" t="s">
        <v>2182</v>
      </c>
      <c r="C516" s="29" t="s">
        <v>2183</v>
      </c>
      <c r="D516" s="29" t="s">
        <v>76</v>
      </c>
      <c r="E516" s="29" t="s">
        <v>855</v>
      </c>
      <c r="F516" s="29" t="s">
        <v>2174</v>
      </c>
      <c r="G516" s="29">
        <v>10</v>
      </c>
      <c r="H516" s="29" t="s">
        <v>1426</v>
      </c>
      <c r="I516" s="29">
        <v>10</v>
      </c>
      <c r="J516" s="59" t="s">
        <v>2184</v>
      </c>
      <c r="K516" s="104">
        <v>43556</v>
      </c>
      <c r="L516" s="104">
        <v>43800</v>
      </c>
      <c r="M516" s="29" t="s">
        <v>79</v>
      </c>
      <c r="N516" s="29" t="s">
        <v>2185</v>
      </c>
    </row>
    <row r="517" s="19" customFormat="1" ht="40.05" customHeight="1" spans="1:14">
      <c r="A517" s="29">
        <v>36</v>
      </c>
      <c r="B517" s="29" t="s">
        <v>2186</v>
      </c>
      <c r="C517" s="29" t="s">
        <v>2187</v>
      </c>
      <c r="D517" s="29" t="s">
        <v>76</v>
      </c>
      <c r="E517" s="29" t="s">
        <v>2188</v>
      </c>
      <c r="F517" s="29" t="s">
        <v>2174</v>
      </c>
      <c r="G517" s="29">
        <v>10</v>
      </c>
      <c r="H517" s="29" t="s">
        <v>1426</v>
      </c>
      <c r="I517" s="29">
        <v>10</v>
      </c>
      <c r="J517" s="59" t="s">
        <v>2189</v>
      </c>
      <c r="K517" s="104">
        <v>43556</v>
      </c>
      <c r="L517" s="104">
        <v>43800</v>
      </c>
      <c r="M517" s="29" t="s">
        <v>79</v>
      </c>
      <c r="N517" s="29" t="s">
        <v>2188</v>
      </c>
    </row>
    <row r="518" s="19" customFormat="1" ht="40.05" customHeight="1" spans="1:14">
      <c r="A518" s="29">
        <v>37</v>
      </c>
      <c r="B518" s="29" t="s">
        <v>2190</v>
      </c>
      <c r="C518" s="29" t="s">
        <v>2191</v>
      </c>
      <c r="D518" s="29" t="s">
        <v>29</v>
      </c>
      <c r="E518" s="29" t="s">
        <v>2192</v>
      </c>
      <c r="F518" s="29" t="s">
        <v>1182</v>
      </c>
      <c r="G518" s="29">
        <v>5</v>
      </c>
      <c r="H518" s="29" t="s">
        <v>1426</v>
      </c>
      <c r="I518" s="29">
        <v>5</v>
      </c>
      <c r="J518" s="59" t="s">
        <v>2193</v>
      </c>
      <c r="K518" s="104">
        <v>43556</v>
      </c>
      <c r="L518" s="104">
        <v>43800</v>
      </c>
      <c r="M518" s="29" t="s">
        <v>34</v>
      </c>
      <c r="N518" s="29" t="s">
        <v>2192</v>
      </c>
    </row>
    <row r="519" s="19" customFormat="1" ht="40.05" customHeight="1" spans="1:14">
      <c r="A519" s="29">
        <v>38</v>
      </c>
      <c r="B519" s="29" t="s">
        <v>2194</v>
      </c>
      <c r="C519" s="29" t="s">
        <v>2195</v>
      </c>
      <c r="D519" s="29" t="s">
        <v>29</v>
      </c>
      <c r="E519" s="29" t="s">
        <v>2196</v>
      </c>
      <c r="F519" s="29" t="s">
        <v>996</v>
      </c>
      <c r="G519" s="29">
        <v>5</v>
      </c>
      <c r="H519" s="29" t="s">
        <v>1426</v>
      </c>
      <c r="I519" s="29">
        <v>5</v>
      </c>
      <c r="J519" s="59" t="s">
        <v>2197</v>
      </c>
      <c r="K519" s="104">
        <v>43556</v>
      </c>
      <c r="L519" s="104">
        <v>43800</v>
      </c>
      <c r="M519" s="29" t="s">
        <v>34</v>
      </c>
      <c r="N519" s="29" t="s">
        <v>2198</v>
      </c>
    </row>
    <row r="520" s="19" customFormat="1" ht="40.05" customHeight="1" spans="1:14">
      <c r="A520" s="29">
        <v>39</v>
      </c>
      <c r="B520" s="29" t="s">
        <v>2199</v>
      </c>
      <c r="C520" s="29" t="s">
        <v>2200</v>
      </c>
      <c r="D520" s="29" t="s">
        <v>29</v>
      </c>
      <c r="E520" s="29" t="s">
        <v>1886</v>
      </c>
      <c r="F520" s="29" t="s">
        <v>2201</v>
      </c>
      <c r="G520" s="29">
        <v>7</v>
      </c>
      <c r="H520" s="29" t="s">
        <v>1426</v>
      </c>
      <c r="I520" s="29">
        <v>7</v>
      </c>
      <c r="J520" s="59" t="s">
        <v>2202</v>
      </c>
      <c r="K520" s="104">
        <v>43556</v>
      </c>
      <c r="L520" s="104">
        <v>43800</v>
      </c>
      <c r="M520" s="29" t="s">
        <v>34</v>
      </c>
      <c r="N520" s="29" t="s">
        <v>1171</v>
      </c>
    </row>
    <row r="521" s="19" customFormat="1" ht="40.05" customHeight="1" spans="1:14">
      <c r="A521" s="29">
        <v>40</v>
      </c>
      <c r="B521" s="29" t="s">
        <v>2203</v>
      </c>
      <c r="C521" s="29" t="s">
        <v>2204</v>
      </c>
      <c r="D521" s="29" t="s">
        <v>43</v>
      </c>
      <c r="E521" s="29" t="s">
        <v>2205</v>
      </c>
      <c r="F521" s="29" t="s">
        <v>996</v>
      </c>
      <c r="G521" s="29">
        <v>5</v>
      </c>
      <c r="H521" s="29" t="s">
        <v>1426</v>
      </c>
      <c r="I521" s="29">
        <v>5</v>
      </c>
      <c r="J521" s="59" t="s">
        <v>2206</v>
      </c>
      <c r="K521" s="104">
        <v>43556</v>
      </c>
      <c r="L521" s="104">
        <v>43800</v>
      </c>
      <c r="M521" s="29" t="s">
        <v>46</v>
      </c>
      <c r="N521" s="29" t="s">
        <v>2207</v>
      </c>
    </row>
    <row r="522" s="19" customFormat="1" ht="40.05" customHeight="1" spans="1:14">
      <c r="A522" s="29">
        <v>41</v>
      </c>
      <c r="B522" s="29" t="s">
        <v>2208</v>
      </c>
      <c r="C522" s="29" t="s">
        <v>2209</v>
      </c>
      <c r="D522" s="29" t="s">
        <v>43</v>
      </c>
      <c r="E522" s="29" t="s">
        <v>1367</v>
      </c>
      <c r="F522" s="29" t="s">
        <v>991</v>
      </c>
      <c r="G522" s="29">
        <v>6</v>
      </c>
      <c r="H522" s="29" t="s">
        <v>1426</v>
      </c>
      <c r="I522" s="29">
        <v>6</v>
      </c>
      <c r="J522" s="59" t="s">
        <v>2210</v>
      </c>
      <c r="K522" s="104">
        <v>43556</v>
      </c>
      <c r="L522" s="104">
        <v>43800</v>
      </c>
      <c r="M522" s="29" t="s">
        <v>46</v>
      </c>
      <c r="N522" s="29" t="s">
        <v>2211</v>
      </c>
    </row>
    <row r="523" s="19" customFormat="1" ht="46.95" customHeight="1" spans="1:14">
      <c r="A523" s="29">
        <v>42</v>
      </c>
      <c r="B523" s="29" t="s">
        <v>2212</v>
      </c>
      <c r="C523" s="29" t="s">
        <v>2213</v>
      </c>
      <c r="D523" s="29" t="s">
        <v>47</v>
      </c>
      <c r="E523" s="29" t="s">
        <v>1874</v>
      </c>
      <c r="F523" s="29" t="s">
        <v>820</v>
      </c>
      <c r="G523" s="29">
        <v>6</v>
      </c>
      <c r="H523" s="29" t="s">
        <v>1426</v>
      </c>
      <c r="I523" s="29">
        <v>6</v>
      </c>
      <c r="J523" s="59" t="s">
        <v>2214</v>
      </c>
      <c r="K523" s="104">
        <v>43556</v>
      </c>
      <c r="L523" s="104">
        <v>43800</v>
      </c>
      <c r="M523" s="29" t="s">
        <v>50</v>
      </c>
      <c r="N523" s="29" t="s">
        <v>2215</v>
      </c>
    </row>
    <row r="524" s="19" customFormat="1" ht="51" customHeight="1" spans="1:14">
      <c r="A524" s="29">
        <v>43</v>
      </c>
      <c r="B524" s="29" t="s">
        <v>2216</v>
      </c>
      <c r="C524" s="29" t="s">
        <v>2217</v>
      </c>
      <c r="D524" s="29" t="s">
        <v>47</v>
      </c>
      <c r="E524" s="29" t="s">
        <v>2218</v>
      </c>
      <c r="F524" s="29" t="s">
        <v>951</v>
      </c>
      <c r="G524" s="29">
        <v>5</v>
      </c>
      <c r="H524" s="29" t="s">
        <v>1426</v>
      </c>
      <c r="I524" s="29">
        <v>5</v>
      </c>
      <c r="J524" s="59" t="s">
        <v>2219</v>
      </c>
      <c r="K524" s="104">
        <v>43556</v>
      </c>
      <c r="L524" s="104">
        <v>43800</v>
      </c>
      <c r="M524" s="29" t="s">
        <v>50</v>
      </c>
      <c r="N524" s="29" t="s">
        <v>2218</v>
      </c>
    </row>
    <row r="525" s="19" customFormat="1" ht="42" customHeight="1" spans="1:14">
      <c r="A525" s="29">
        <v>44</v>
      </c>
      <c r="B525" s="29" t="s">
        <v>2220</v>
      </c>
      <c r="C525" s="29" t="s">
        <v>2221</v>
      </c>
      <c r="D525" s="29" t="s">
        <v>47</v>
      </c>
      <c r="E525" s="29" t="s">
        <v>1866</v>
      </c>
      <c r="F525" s="29" t="s">
        <v>2222</v>
      </c>
      <c r="G525" s="29">
        <v>5</v>
      </c>
      <c r="H525" s="29" t="s">
        <v>1426</v>
      </c>
      <c r="I525" s="29">
        <v>5</v>
      </c>
      <c r="J525" s="59" t="s">
        <v>2223</v>
      </c>
      <c r="K525" s="104">
        <v>43556</v>
      </c>
      <c r="L525" s="104">
        <v>43800</v>
      </c>
      <c r="M525" s="29" t="s">
        <v>50</v>
      </c>
      <c r="N525" s="29" t="s">
        <v>2224</v>
      </c>
    </row>
    <row r="526" s="19" customFormat="1" ht="36" spans="1:14">
      <c r="A526" s="29">
        <v>45</v>
      </c>
      <c r="B526" s="29" t="s">
        <v>2225</v>
      </c>
      <c r="C526" s="29" t="s">
        <v>2226</v>
      </c>
      <c r="D526" s="29" t="s">
        <v>68</v>
      </c>
      <c r="E526" s="29" t="s">
        <v>903</v>
      </c>
      <c r="F526" s="29" t="s">
        <v>2227</v>
      </c>
      <c r="G526" s="29">
        <v>6</v>
      </c>
      <c r="H526" s="29" t="s">
        <v>1426</v>
      </c>
      <c r="I526" s="29">
        <v>6</v>
      </c>
      <c r="J526" s="59" t="s">
        <v>2228</v>
      </c>
      <c r="K526" s="104">
        <v>43556</v>
      </c>
      <c r="L526" s="104">
        <v>43800</v>
      </c>
      <c r="M526" s="29" t="s">
        <v>71</v>
      </c>
      <c r="N526" s="29" t="s">
        <v>1677</v>
      </c>
    </row>
    <row r="527" s="19" customFormat="1" ht="36" spans="1:14">
      <c r="A527" s="29">
        <v>46</v>
      </c>
      <c r="B527" s="29" t="s">
        <v>2229</v>
      </c>
      <c r="C527" s="29" t="s">
        <v>2230</v>
      </c>
      <c r="D527" s="29" t="s">
        <v>64</v>
      </c>
      <c r="E527" s="29" t="s">
        <v>2231</v>
      </c>
      <c r="F527" s="29" t="s">
        <v>2232</v>
      </c>
      <c r="G527" s="29">
        <v>6</v>
      </c>
      <c r="H527" s="29" t="s">
        <v>1426</v>
      </c>
      <c r="I527" s="29">
        <v>6</v>
      </c>
      <c r="J527" s="59" t="s">
        <v>2233</v>
      </c>
      <c r="K527" s="104">
        <v>43556</v>
      </c>
      <c r="L527" s="104">
        <v>43800</v>
      </c>
      <c r="M527" s="29" t="s">
        <v>67</v>
      </c>
      <c r="N527" s="29" t="s">
        <v>1640</v>
      </c>
    </row>
    <row r="528" s="19" customFormat="1" ht="36" spans="1:14">
      <c r="A528" s="29">
        <v>47</v>
      </c>
      <c r="B528" s="29" t="s">
        <v>2234</v>
      </c>
      <c r="C528" s="29" t="s">
        <v>2235</v>
      </c>
      <c r="D528" s="29" t="s">
        <v>1086</v>
      </c>
      <c r="E528" s="29" t="s">
        <v>1808</v>
      </c>
      <c r="F528" s="29" t="s">
        <v>820</v>
      </c>
      <c r="G528" s="29">
        <v>6</v>
      </c>
      <c r="H528" s="29" t="s">
        <v>1426</v>
      </c>
      <c r="I528" s="29">
        <v>6</v>
      </c>
      <c r="J528" s="59" t="s">
        <v>2236</v>
      </c>
      <c r="K528" s="104">
        <v>43556</v>
      </c>
      <c r="L528" s="104">
        <v>43800</v>
      </c>
      <c r="M528" s="29" t="s">
        <v>2237</v>
      </c>
      <c r="N528" s="29" t="s">
        <v>1808</v>
      </c>
    </row>
    <row r="529" s="19" customFormat="1" ht="36" spans="1:14">
      <c r="A529" s="29">
        <v>48</v>
      </c>
      <c r="B529" s="29" t="s">
        <v>2238</v>
      </c>
      <c r="C529" s="29" t="s">
        <v>2239</v>
      </c>
      <c r="D529" s="29" t="s">
        <v>51</v>
      </c>
      <c r="E529" s="29" t="s">
        <v>1413</v>
      </c>
      <c r="F529" s="29" t="s">
        <v>918</v>
      </c>
      <c r="G529" s="29">
        <v>10</v>
      </c>
      <c r="H529" s="29" t="s">
        <v>1426</v>
      </c>
      <c r="I529" s="29">
        <v>10</v>
      </c>
      <c r="J529" s="59" t="s">
        <v>2240</v>
      </c>
      <c r="K529" s="104">
        <v>43556</v>
      </c>
      <c r="L529" s="104">
        <v>43800</v>
      </c>
      <c r="M529" s="29" t="s">
        <v>54</v>
      </c>
      <c r="N529" s="29" t="s">
        <v>1415</v>
      </c>
    </row>
    <row r="530" s="19" customFormat="1" ht="36" spans="1:14">
      <c r="A530" s="29">
        <v>49</v>
      </c>
      <c r="B530" s="29" t="s">
        <v>2241</v>
      </c>
      <c r="C530" s="29" t="s">
        <v>2242</v>
      </c>
      <c r="D530" s="29" t="s">
        <v>72</v>
      </c>
      <c r="E530" s="29" t="s">
        <v>2243</v>
      </c>
      <c r="F530" s="29" t="s">
        <v>2244</v>
      </c>
      <c r="G530" s="29">
        <v>6</v>
      </c>
      <c r="H530" s="29" t="s">
        <v>1426</v>
      </c>
      <c r="I530" s="29">
        <v>6</v>
      </c>
      <c r="J530" s="59" t="s">
        <v>2245</v>
      </c>
      <c r="K530" s="104">
        <v>43556</v>
      </c>
      <c r="L530" s="104">
        <v>43800</v>
      </c>
      <c r="M530" s="29" t="s">
        <v>75</v>
      </c>
      <c r="N530" s="29" t="s">
        <v>2243</v>
      </c>
    </row>
    <row r="531" s="19" customFormat="1" ht="36" spans="1:14">
      <c r="A531" s="29">
        <v>50</v>
      </c>
      <c r="B531" s="29" t="s">
        <v>2246</v>
      </c>
      <c r="C531" s="29" t="s">
        <v>2247</v>
      </c>
      <c r="D531" s="29" t="s">
        <v>39</v>
      </c>
      <c r="E531" s="29" t="s">
        <v>1265</v>
      </c>
      <c r="F531" s="29" t="s">
        <v>2248</v>
      </c>
      <c r="G531" s="29">
        <v>8</v>
      </c>
      <c r="H531" s="29" t="s">
        <v>1426</v>
      </c>
      <c r="I531" s="29">
        <v>8</v>
      </c>
      <c r="J531" s="59" t="s">
        <v>2249</v>
      </c>
      <c r="K531" s="104">
        <v>43556</v>
      </c>
      <c r="L531" s="104">
        <v>43800</v>
      </c>
      <c r="M531" s="29" t="s">
        <v>42</v>
      </c>
      <c r="N531" s="29" t="s">
        <v>1265</v>
      </c>
    </row>
    <row r="532" s="19" customFormat="1" ht="36" spans="1:14">
      <c r="A532" s="29">
        <v>51</v>
      </c>
      <c r="B532" s="29" t="s">
        <v>2250</v>
      </c>
      <c r="C532" s="29" t="s">
        <v>2251</v>
      </c>
      <c r="D532" s="29" t="s">
        <v>51</v>
      </c>
      <c r="E532" s="29" t="s">
        <v>637</v>
      </c>
      <c r="F532" s="29" t="s">
        <v>996</v>
      </c>
      <c r="G532" s="29">
        <v>6</v>
      </c>
      <c r="H532" s="29" t="s">
        <v>1426</v>
      </c>
      <c r="I532" s="29">
        <v>6</v>
      </c>
      <c r="J532" s="59" t="s">
        <v>2252</v>
      </c>
      <c r="K532" s="104">
        <v>43556</v>
      </c>
      <c r="L532" s="104">
        <v>43800</v>
      </c>
      <c r="M532" s="29" t="s">
        <v>54</v>
      </c>
      <c r="N532" s="29" t="s">
        <v>2253</v>
      </c>
    </row>
    <row r="533" s="19" customFormat="1" ht="30" customHeight="1" spans="1:14">
      <c r="A533" s="29">
        <v>52</v>
      </c>
      <c r="B533" s="29" t="s">
        <v>2254</v>
      </c>
      <c r="C533" s="29" t="s">
        <v>2239</v>
      </c>
      <c r="D533" s="29" t="s">
        <v>39</v>
      </c>
      <c r="E533" s="29" t="s">
        <v>559</v>
      </c>
      <c r="F533" s="29" t="s">
        <v>1589</v>
      </c>
      <c r="G533" s="92">
        <v>6</v>
      </c>
      <c r="H533" s="29" t="s">
        <v>1426</v>
      </c>
      <c r="I533" s="92">
        <v>6</v>
      </c>
      <c r="J533" s="59" t="s">
        <v>2255</v>
      </c>
      <c r="K533" s="104">
        <v>43556</v>
      </c>
      <c r="L533" s="104">
        <v>43800</v>
      </c>
      <c r="M533" s="29" t="s">
        <v>42</v>
      </c>
      <c r="N533" s="29" t="s">
        <v>1288</v>
      </c>
    </row>
    <row r="534" s="19" customFormat="1" ht="37.05" customHeight="1" spans="1:14">
      <c r="A534" s="29">
        <v>53</v>
      </c>
      <c r="B534" s="29" t="s">
        <v>2256</v>
      </c>
      <c r="C534" s="29" t="s">
        <v>2257</v>
      </c>
      <c r="D534" s="29" t="s">
        <v>43</v>
      </c>
      <c r="E534" s="29" t="s">
        <v>2258</v>
      </c>
      <c r="F534" s="29" t="s">
        <v>1287</v>
      </c>
      <c r="G534" s="92">
        <v>8</v>
      </c>
      <c r="H534" s="29" t="s">
        <v>1426</v>
      </c>
      <c r="I534" s="92">
        <v>8</v>
      </c>
      <c r="J534" s="59" t="s">
        <v>2259</v>
      </c>
      <c r="K534" s="104">
        <v>43556</v>
      </c>
      <c r="L534" s="104">
        <v>43800</v>
      </c>
      <c r="M534" s="29" t="s">
        <v>46</v>
      </c>
      <c r="N534" s="29" t="s">
        <v>2021</v>
      </c>
    </row>
    <row r="535" s="19" customFormat="1" ht="37.05" customHeight="1" spans="1:14">
      <c r="A535" s="29">
        <v>54</v>
      </c>
      <c r="B535" s="29" t="s">
        <v>2260</v>
      </c>
      <c r="C535" s="29" t="s">
        <v>2261</v>
      </c>
      <c r="D535" s="29" t="s">
        <v>43</v>
      </c>
      <c r="E535" s="29" t="s">
        <v>1924</v>
      </c>
      <c r="F535" s="29" t="s">
        <v>1589</v>
      </c>
      <c r="G535" s="92">
        <v>9</v>
      </c>
      <c r="H535" s="29" t="s">
        <v>1426</v>
      </c>
      <c r="I535" s="92">
        <v>9</v>
      </c>
      <c r="J535" s="59" t="s">
        <v>2262</v>
      </c>
      <c r="K535" s="104">
        <v>43556</v>
      </c>
      <c r="L535" s="104">
        <v>43800</v>
      </c>
      <c r="M535" s="29" t="s">
        <v>46</v>
      </c>
      <c r="N535" s="29" t="s">
        <v>458</v>
      </c>
    </row>
    <row r="536" s="19" customFormat="1" ht="37.05" customHeight="1" spans="1:14">
      <c r="A536" s="29">
        <v>55</v>
      </c>
      <c r="B536" s="29" t="s">
        <v>2263</v>
      </c>
      <c r="C536" s="29" t="s">
        <v>2264</v>
      </c>
      <c r="D536" s="29" t="s">
        <v>43</v>
      </c>
      <c r="E536" s="29" t="s">
        <v>1909</v>
      </c>
      <c r="F536" s="29" t="s">
        <v>2201</v>
      </c>
      <c r="G536" s="92">
        <v>7</v>
      </c>
      <c r="H536" s="29" t="s">
        <v>1426</v>
      </c>
      <c r="I536" s="92">
        <v>7</v>
      </c>
      <c r="J536" s="59" t="s">
        <v>2265</v>
      </c>
      <c r="K536" s="104">
        <v>43556</v>
      </c>
      <c r="L536" s="104">
        <v>43800</v>
      </c>
      <c r="M536" s="29" t="s">
        <v>46</v>
      </c>
      <c r="N536" s="29" t="s">
        <v>1909</v>
      </c>
    </row>
    <row r="537" s="19" customFormat="1" ht="37.05" customHeight="1" spans="1:14">
      <c r="A537" s="29">
        <v>56</v>
      </c>
      <c r="B537" s="29" t="s">
        <v>2266</v>
      </c>
      <c r="C537" s="29" t="s">
        <v>2267</v>
      </c>
      <c r="D537" s="29" t="s">
        <v>29</v>
      </c>
      <c r="E537" s="29" t="s">
        <v>1027</v>
      </c>
      <c r="F537" s="29" t="s">
        <v>2268</v>
      </c>
      <c r="G537" s="92">
        <v>9</v>
      </c>
      <c r="H537" s="29" t="s">
        <v>1426</v>
      </c>
      <c r="I537" s="92">
        <v>9</v>
      </c>
      <c r="J537" s="59" t="s">
        <v>2269</v>
      </c>
      <c r="K537" s="104">
        <v>43556</v>
      </c>
      <c r="L537" s="104">
        <v>43800</v>
      </c>
      <c r="M537" s="29" t="s">
        <v>34</v>
      </c>
      <c r="N537" s="29" t="s">
        <v>1027</v>
      </c>
    </row>
    <row r="538" s="19" customFormat="1" ht="37.05" customHeight="1" spans="1:14">
      <c r="A538" s="29">
        <v>57</v>
      </c>
      <c r="B538" s="29" t="s">
        <v>2270</v>
      </c>
      <c r="C538" s="29" t="s">
        <v>2257</v>
      </c>
      <c r="D538" s="29" t="s">
        <v>51</v>
      </c>
      <c r="E538" s="29" t="s">
        <v>946</v>
      </c>
      <c r="F538" s="29" t="s">
        <v>2271</v>
      </c>
      <c r="G538" s="92">
        <v>6</v>
      </c>
      <c r="H538" s="29" t="s">
        <v>1426</v>
      </c>
      <c r="I538" s="92">
        <v>6</v>
      </c>
      <c r="J538" s="59" t="s">
        <v>2272</v>
      </c>
      <c r="K538" s="104">
        <v>43556</v>
      </c>
      <c r="L538" s="104">
        <v>43800</v>
      </c>
      <c r="M538" s="29" t="s">
        <v>54</v>
      </c>
      <c r="N538" s="29" t="s">
        <v>946</v>
      </c>
    </row>
    <row r="539" s="19" customFormat="1" ht="37.05" customHeight="1" spans="1:14">
      <c r="A539" s="29">
        <v>58</v>
      </c>
      <c r="B539" s="29" t="s">
        <v>2273</v>
      </c>
      <c r="C539" s="29" t="s">
        <v>2274</v>
      </c>
      <c r="D539" s="29" t="s">
        <v>51</v>
      </c>
      <c r="E539" s="29" t="s">
        <v>1395</v>
      </c>
      <c r="F539" s="29" t="s">
        <v>2201</v>
      </c>
      <c r="G539" s="92">
        <v>6</v>
      </c>
      <c r="H539" s="29" t="s">
        <v>1426</v>
      </c>
      <c r="I539" s="92">
        <v>6</v>
      </c>
      <c r="J539" s="59" t="s">
        <v>2275</v>
      </c>
      <c r="K539" s="104">
        <v>43556</v>
      </c>
      <c r="L539" s="104">
        <v>43800</v>
      </c>
      <c r="M539" s="29" t="s">
        <v>54</v>
      </c>
      <c r="N539" s="29" t="s">
        <v>1395</v>
      </c>
    </row>
    <row r="540" s="19" customFormat="1" ht="37.05" customHeight="1" spans="1:14">
      <c r="A540" s="29">
        <v>59</v>
      </c>
      <c r="B540" s="29" t="s">
        <v>1423</v>
      </c>
      <c r="C540" s="29" t="s">
        <v>2276</v>
      </c>
      <c r="D540" s="29" t="s">
        <v>56</v>
      </c>
      <c r="E540" s="29" t="s">
        <v>261</v>
      </c>
      <c r="F540" s="29" t="s">
        <v>1375</v>
      </c>
      <c r="G540" s="92">
        <v>5</v>
      </c>
      <c r="H540" s="29" t="s">
        <v>1426</v>
      </c>
      <c r="I540" s="92">
        <v>5</v>
      </c>
      <c r="J540" s="59" t="s">
        <v>2277</v>
      </c>
      <c r="K540" s="104">
        <v>43556</v>
      </c>
      <c r="L540" s="104">
        <v>43800</v>
      </c>
      <c r="M540" s="29" t="s">
        <v>59</v>
      </c>
      <c r="N540" s="29" t="s">
        <v>261</v>
      </c>
    </row>
    <row r="541" s="19" customFormat="1" ht="37.05" customHeight="1" spans="1:14">
      <c r="A541" s="29">
        <v>60</v>
      </c>
      <c r="B541" s="29" t="s">
        <v>2278</v>
      </c>
      <c r="C541" s="29" t="s">
        <v>2279</v>
      </c>
      <c r="D541" s="29" t="s">
        <v>47</v>
      </c>
      <c r="E541" s="29" t="s">
        <v>2280</v>
      </c>
      <c r="F541" s="29" t="s">
        <v>2281</v>
      </c>
      <c r="G541" s="92">
        <v>6</v>
      </c>
      <c r="H541" s="29" t="s">
        <v>1426</v>
      </c>
      <c r="I541" s="92">
        <v>6</v>
      </c>
      <c r="J541" s="59" t="s">
        <v>2282</v>
      </c>
      <c r="K541" s="104">
        <v>43556</v>
      </c>
      <c r="L541" s="104">
        <v>43800</v>
      </c>
      <c r="M541" s="29" t="s">
        <v>50</v>
      </c>
      <c r="N541" s="29" t="s">
        <v>2280</v>
      </c>
    </row>
    <row r="542" s="20" customFormat="1" ht="43.95" customHeight="1" spans="1:14">
      <c r="A542" s="30" t="s">
        <v>2283</v>
      </c>
      <c r="B542" s="30" t="s">
        <v>2284</v>
      </c>
      <c r="C542" s="30" t="s">
        <v>2285</v>
      </c>
      <c r="D542" s="30"/>
      <c r="E542" s="30"/>
      <c r="F542" s="30"/>
      <c r="G542" s="92"/>
      <c r="H542" s="29"/>
      <c r="I542" s="92"/>
      <c r="J542" s="57"/>
      <c r="K542" s="30"/>
      <c r="L542" s="30"/>
      <c r="M542" s="30"/>
      <c r="N542" s="30">
        <v>2379.99</v>
      </c>
    </row>
    <row r="543" s="20" customFormat="1" ht="60" customHeight="1" spans="1:14">
      <c r="A543" s="29">
        <v>1</v>
      </c>
      <c r="B543" s="29" t="s">
        <v>2286</v>
      </c>
      <c r="C543" s="29" t="s">
        <v>2287</v>
      </c>
      <c r="D543" s="29" t="s">
        <v>1203</v>
      </c>
      <c r="E543" s="29" t="s">
        <v>2288</v>
      </c>
      <c r="F543" s="29" t="s">
        <v>2289</v>
      </c>
      <c r="G543" s="29">
        <f>96+4</f>
        <v>100</v>
      </c>
      <c r="H543" s="29" t="s">
        <v>32</v>
      </c>
      <c r="I543" s="29">
        <f>96+4</f>
        <v>100</v>
      </c>
      <c r="J543" s="59" t="s">
        <v>2290</v>
      </c>
      <c r="K543" s="104">
        <v>43556</v>
      </c>
      <c r="L543" s="104">
        <v>43800</v>
      </c>
      <c r="M543" s="29" t="s">
        <v>2291</v>
      </c>
      <c r="N543" s="29" t="s">
        <v>2292</v>
      </c>
    </row>
    <row r="544" s="20" customFormat="1" ht="126" customHeight="1" spans="1:14">
      <c r="A544" s="29">
        <v>2</v>
      </c>
      <c r="B544" s="29" t="s">
        <v>2293</v>
      </c>
      <c r="C544" s="29" t="s">
        <v>2294</v>
      </c>
      <c r="D544" s="29" t="s">
        <v>39</v>
      </c>
      <c r="E544" s="29" t="s">
        <v>436</v>
      </c>
      <c r="F544" s="29" t="s">
        <v>2295</v>
      </c>
      <c r="G544" s="29">
        <v>87.17</v>
      </c>
      <c r="H544" s="29" t="s">
        <v>32</v>
      </c>
      <c r="I544" s="29">
        <v>87.17</v>
      </c>
      <c r="J544" s="59" t="s">
        <v>2296</v>
      </c>
      <c r="K544" s="104">
        <v>43556</v>
      </c>
      <c r="L544" s="104">
        <v>43800</v>
      </c>
      <c r="M544" s="29" t="s">
        <v>2291</v>
      </c>
      <c r="N544" s="29" t="s">
        <v>2292</v>
      </c>
    </row>
    <row r="545" s="20" customFormat="1" ht="69" customHeight="1" spans="1:14">
      <c r="A545" s="29">
        <v>3</v>
      </c>
      <c r="B545" s="29" t="s">
        <v>2297</v>
      </c>
      <c r="C545" s="29" t="s">
        <v>2298</v>
      </c>
      <c r="D545" s="29" t="s">
        <v>64</v>
      </c>
      <c r="E545" s="29" t="s">
        <v>2299</v>
      </c>
      <c r="F545" s="29" t="s">
        <v>2300</v>
      </c>
      <c r="G545" s="29">
        <v>44</v>
      </c>
      <c r="H545" s="29" t="s">
        <v>32</v>
      </c>
      <c r="I545" s="29">
        <v>44</v>
      </c>
      <c r="J545" s="59" t="s">
        <v>2301</v>
      </c>
      <c r="K545" s="104">
        <v>43556</v>
      </c>
      <c r="L545" s="104">
        <v>43800</v>
      </c>
      <c r="M545" s="29" t="s">
        <v>2291</v>
      </c>
      <c r="N545" s="29" t="s">
        <v>2292</v>
      </c>
    </row>
    <row r="546" s="20" customFormat="1" ht="78" customHeight="1" spans="1:14">
      <c r="A546" s="29">
        <v>4</v>
      </c>
      <c r="B546" s="29" t="s">
        <v>2302</v>
      </c>
      <c r="C546" s="29" t="s">
        <v>2303</v>
      </c>
      <c r="D546" s="29" t="s">
        <v>29</v>
      </c>
      <c r="E546" s="29" t="s">
        <v>2304</v>
      </c>
      <c r="F546" s="29" t="s">
        <v>2305</v>
      </c>
      <c r="G546" s="29">
        <f>59.6+3</f>
        <v>62.6</v>
      </c>
      <c r="H546" s="29" t="s">
        <v>32</v>
      </c>
      <c r="I546" s="29">
        <f>59.6+3</f>
        <v>62.6</v>
      </c>
      <c r="J546" s="59" t="s">
        <v>2306</v>
      </c>
      <c r="K546" s="104">
        <v>43556</v>
      </c>
      <c r="L546" s="104">
        <v>43800</v>
      </c>
      <c r="M546" s="29" t="s">
        <v>2291</v>
      </c>
      <c r="N546" s="29" t="s">
        <v>2292</v>
      </c>
    </row>
    <row r="547" s="20" customFormat="1" ht="67.05" customHeight="1" spans="1:14">
      <c r="A547" s="29">
        <v>5</v>
      </c>
      <c r="B547" s="29" t="s">
        <v>2307</v>
      </c>
      <c r="C547" s="29" t="s">
        <v>2308</v>
      </c>
      <c r="D547" s="29" t="s">
        <v>39</v>
      </c>
      <c r="E547" s="29" t="s">
        <v>1317</v>
      </c>
      <c r="F547" s="29" t="s">
        <v>2309</v>
      </c>
      <c r="G547" s="29">
        <f>32.6+2</f>
        <v>34.6</v>
      </c>
      <c r="H547" s="29" t="s">
        <v>32</v>
      </c>
      <c r="I547" s="29">
        <f>32.6+2</f>
        <v>34.6</v>
      </c>
      <c r="J547" s="59" t="s">
        <v>2310</v>
      </c>
      <c r="K547" s="104">
        <v>43556</v>
      </c>
      <c r="L547" s="104">
        <v>43800</v>
      </c>
      <c r="M547" s="29" t="s">
        <v>2291</v>
      </c>
      <c r="N547" s="29" t="s">
        <v>2292</v>
      </c>
    </row>
    <row r="548" s="20" customFormat="1" ht="57" customHeight="1" spans="1:14">
      <c r="A548" s="29">
        <v>6</v>
      </c>
      <c r="B548" s="29" t="s">
        <v>2311</v>
      </c>
      <c r="C548" s="29" t="s">
        <v>2312</v>
      </c>
      <c r="D548" s="29" t="s">
        <v>35</v>
      </c>
      <c r="E548" s="29" t="s">
        <v>2313</v>
      </c>
      <c r="F548" s="29" t="s">
        <v>2314</v>
      </c>
      <c r="G548" s="29">
        <v>75</v>
      </c>
      <c r="H548" s="29" t="s">
        <v>32</v>
      </c>
      <c r="I548" s="29">
        <v>75</v>
      </c>
      <c r="J548" s="59" t="s">
        <v>2315</v>
      </c>
      <c r="K548" s="104">
        <v>43556</v>
      </c>
      <c r="L548" s="104">
        <v>43800</v>
      </c>
      <c r="M548" s="29" t="s">
        <v>2292</v>
      </c>
      <c r="N548" s="29" t="s">
        <v>2292</v>
      </c>
    </row>
    <row r="549" s="20" customFormat="1" ht="54" customHeight="1" spans="1:14">
      <c r="A549" s="29">
        <v>7</v>
      </c>
      <c r="B549" s="29" t="s">
        <v>2316</v>
      </c>
      <c r="C549" s="29" t="s">
        <v>2317</v>
      </c>
      <c r="D549" s="29" t="s">
        <v>56</v>
      </c>
      <c r="E549" s="29" t="s">
        <v>2318</v>
      </c>
      <c r="F549" s="29" t="s">
        <v>2314</v>
      </c>
      <c r="G549" s="29">
        <v>140</v>
      </c>
      <c r="H549" s="29" t="s">
        <v>32</v>
      </c>
      <c r="I549" s="29">
        <v>140</v>
      </c>
      <c r="J549" s="59" t="s">
        <v>2319</v>
      </c>
      <c r="K549" s="104">
        <v>43556</v>
      </c>
      <c r="L549" s="104">
        <v>43800</v>
      </c>
      <c r="M549" s="29" t="s">
        <v>2292</v>
      </c>
      <c r="N549" s="29" t="s">
        <v>2292</v>
      </c>
    </row>
    <row r="550" s="20" customFormat="1" ht="72" spans="1:14">
      <c r="A550" s="29">
        <v>8</v>
      </c>
      <c r="B550" s="29" t="s">
        <v>2320</v>
      </c>
      <c r="C550" s="29" t="s">
        <v>2321</v>
      </c>
      <c r="D550" s="29" t="s">
        <v>2322</v>
      </c>
      <c r="E550" s="29" t="s">
        <v>2323</v>
      </c>
      <c r="F550" s="29" t="s">
        <v>2309</v>
      </c>
      <c r="G550" s="29">
        <v>1139.08</v>
      </c>
      <c r="H550" s="29" t="s">
        <v>32</v>
      </c>
      <c r="I550" s="29">
        <v>1139.08</v>
      </c>
      <c r="J550" s="59" t="s">
        <v>2324</v>
      </c>
      <c r="K550" s="104">
        <v>43556</v>
      </c>
      <c r="L550" s="104">
        <v>43800</v>
      </c>
      <c r="M550" s="29" t="s">
        <v>2292</v>
      </c>
      <c r="N550" s="29" t="s">
        <v>2292</v>
      </c>
    </row>
    <row r="551" s="20" customFormat="1" ht="46.95" customHeight="1" spans="1:14">
      <c r="A551" s="29">
        <v>9</v>
      </c>
      <c r="B551" s="39" t="s">
        <v>2325</v>
      </c>
      <c r="C551" s="29" t="s">
        <v>2326</v>
      </c>
      <c r="D551" s="29" t="s">
        <v>39</v>
      </c>
      <c r="E551" s="29" t="s">
        <v>1044</v>
      </c>
      <c r="F551" s="105" t="s">
        <v>2327</v>
      </c>
      <c r="G551" s="29">
        <v>118.7</v>
      </c>
      <c r="H551" s="29" t="s">
        <v>32</v>
      </c>
      <c r="I551" s="29">
        <f t="shared" ref="I551:I559" si="2">G551</f>
        <v>118.7</v>
      </c>
      <c r="J551" s="59" t="s">
        <v>2328</v>
      </c>
      <c r="K551" s="104">
        <v>43556</v>
      </c>
      <c r="L551" s="104">
        <v>43800</v>
      </c>
      <c r="M551" s="29" t="s">
        <v>2292</v>
      </c>
      <c r="N551" s="29" t="s">
        <v>2292</v>
      </c>
    </row>
    <row r="552" s="20" customFormat="1" ht="42" customHeight="1" spans="1:14">
      <c r="A552" s="29">
        <v>10</v>
      </c>
      <c r="B552" s="29" t="s">
        <v>2329</v>
      </c>
      <c r="C552" s="29" t="s">
        <v>2330</v>
      </c>
      <c r="D552" s="29" t="s">
        <v>29</v>
      </c>
      <c r="E552" s="29" t="s">
        <v>2331</v>
      </c>
      <c r="F552" s="105" t="s">
        <v>2332</v>
      </c>
      <c r="G552" s="29">
        <v>19.3</v>
      </c>
      <c r="H552" s="29" t="s">
        <v>32</v>
      </c>
      <c r="I552" s="29">
        <f t="shared" si="2"/>
        <v>19.3</v>
      </c>
      <c r="J552" s="59" t="s">
        <v>2333</v>
      </c>
      <c r="K552" s="104">
        <v>43556</v>
      </c>
      <c r="L552" s="104">
        <v>43800</v>
      </c>
      <c r="M552" s="29" t="s">
        <v>2292</v>
      </c>
      <c r="N552" s="29" t="s">
        <v>2292</v>
      </c>
    </row>
    <row r="553" s="20" customFormat="1" ht="57" customHeight="1" spans="1:14">
      <c r="A553" s="29">
        <v>11</v>
      </c>
      <c r="B553" s="37" t="s">
        <v>2334</v>
      </c>
      <c r="C553" s="29" t="s">
        <v>2335</v>
      </c>
      <c r="D553" s="29" t="s">
        <v>29</v>
      </c>
      <c r="E553" s="29" t="s">
        <v>1027</v>
      </c>
      <c r="F553" s="105" t="s">
        <v>2336</v>
      </c>
      <c r="G553" s="29">
        <v>40</v>
      </c>
      <c r="H553" s="29" t="s">
        <v>32</v>
      </c>
      <c r="I553" s="29">
        <f t="shared" si="2"/>
        <v>40</v>
      </c>
      <c r="J553" s="59" t="s">
        <v>2337</v>
      </c>
      <c r="K553" s="104">
        <v>43556</v>
      </c>
      <c r="L553" s="104">
        <v>43800</v>
      </c>
      <c r="M553" s="29" t="s">
        <v>2292</v>
      </c>
      <c r="N553" s="29" t="s">
        <v>2292</v>
      </c>
    </row>
    <row r="554" s="20" customFormat="1" ht="43.95" customHeight="1" spans="1:14">
      <c r="A554" s="29">
        <v>12</v>
      </c>
      <c r="B554" s="29" t="s">
        <v>2338</v>
      </c>
      <c r="C554" s="29" t="s">
        <v>2339</v>
      </c>
      <c r="D554" s="29" t="s">
        <v>56</v>
      </c>
      <c r="E554" s="37" t="s">
        <v>834</v>
      </c>
      <c r="F554" s="29" t="s">
        <v>2340</v>
      </c>
      <c r="G554" s="37">
        <v>12</v>
      </c>
      <c r="H554" s="29" t="s">
        <v>32</v>
      </c>
      <c r="I554" s="29">
        <f t="shared" si="2"/>
        <v>12</v>
      </c>
      <c r="J554" s="59" t="s">
        <v>2341</v>
      </c>
      <c r="K554" s="104">
        <v>43556</v>
      </c>
      <c r="L554" s="104">
        <v>43800</v>
      </c>
      <c r="M554" s="29" t="s">
        <v>2292</v>
      </c>
      <c r="N554" s="29" t="s">
        <v>2292</v>
      </c>
    </row>
    <row r="555" s="20" customFormat="1" ht="51" customHeight="1" spans="1:14">
      <c r="A555" s="29">
        <v>13</v>
      </c>
      <c r="B555" s="29" t="s">
        <v>2342</v>
      </c>
      <c r="C555" s="29" t="s">
        <v>2343</v>
      </c>
      <c r="D555" s="29" t="s">
        <v>56</v>
      </c>
      <c r="E555" s="37" t="s">
        <v>2344</v>
      </c>
      <c r="F555" s="29" t="s">
        <v>2332</v>
      </c>
      <c r="G555" s="37">
        <v>10</v>
      </c>
      <c r="H555" s="29" t="s">
        <v>32</v>
      </c>
      <c r="I555" s="29">
        <f t="shared" si="2"/>
        <v>10</v>
      </c>
      <c r="J555" s="59" t="s">
        <v>2345</v>
      </c>
      <c r="K555" s="104">
        <v>43556</v>
      </c>
      <c r="L555" s="104">
        <v>43800</v>
      </c>
      <c r="M555" s="29" t="s">
        <v>2292</v>
      </c>
      <c r="N555" s="29" t="s">
        <v>2292</v>
      </c>
    </row>
    <row r="556" s="20" customFormat="1" ht="48" spans="1:14">
      <c r="A556" s="29">
        <v>14</v>
      </c>
      <c r="B556" s="29" t="s">
        <v>2346</v>
      </c>
      <c r="C556" s="29" t="s">
        <v>2347</v>
      </c>
      <c r="D556" s="29" t="s">
        <v>39</v>
      </c>
      <c r="E556" s="37" t="s">
        <v>1323</v>
      </c>
      <c r="F556" s="29" t="s">
        <v>2348</v>
      </c>
      <c r="G556" s="37">
        <v>125</v>
      </c>
      <c r="H556" s="29" t="s">
        <v>32</v>
      </c>
      <c r="I556" s="29">
        <f t="shared" si="2"/>
        <v>125</v>
      </c>
      <c r="J556" s="59" t="s">
        <v>2349</v>
      </c>
      <c r="K556" s="104">
        <v>43556</v>
      </c>
      <c r="L556" s="104">
        <v>43800</v>
      </c>
      <c r="M556" s="29" t="s">
        <v>2292</v>
      </c>
      <c r="N556" s="29" t="s">
        <v>2292</v>
      </c>
    </row>
    <row r="557" s="20" customFormat="1" ht="51" customHeight="1" spans="1:14">
      <c r="A557" s="29">
        <v>15</v>
      </c>
      <c r="B557" s="29" t="s">
        <v>2350</v>
      </c>
      <c r="C557" s="29" t="s">
        <v>2351</v>
      </c>
      <c r="D557" s="29" t="s">
        <v>39</v>
      </c>
      <c r="E557" s="29" t="s">
        <v>1323</v>
      </c>
      <c r="F557" s="29" t="s">
        <v>2352</v>
      </c>
      <c r="G557" s="29">
        <v>25</v>
      </c>
      <c r="H557" s="29" t="s">
        <v>32</v>
      </c>
      <c r="I557" s="29">
        <f t="shared" si="2"/>
        <v>25</v>
      </c>
      <c r="J557" s="59" t="s">
        <v>2353</v>
      </c>
      <c r="K557" s="104">
        <v>43556</v>
      </c>
      <c r="L557" s="104">
        <v>43800</v>
      </c>
      <c r="M557" s="29" t="s">
        <v>2292</v>
      </c>
      <c r="N557" s="29" t="s">
        <v>2292</v>
      </c>
    </row>
    <row r="558" s="20" customFormat="1" ht="43.05" customHeight="1" spans="1:14">
      <c r="A558" s="29">
        <v>16</v>
      </c>
      <c r="B558" s="71" t="s">
        <v>2354</v>
      </c>
      <c r="C558" s="29" t="s">
        <v>2355</v>
      </c>
      <c r="D558" s="29" t="s">
        <v>39</v>
      </c>
      <c r="E558" s="29" t="s">
        <v>129</v>
      </c>
      <c r="F558" s="29" t="s">
        <v>2356</v>
      </c>
      <c r="G558" s="29">
        <v>30</v>
      </c>
      <c r="H558" s="29" t="s">
        <v>32</v>
      </c>
      <c r="I558" s="29">
        <f t="shared" si="2"/>
        <v>30</v>
      </c>
      <c r="J558" s="59" t="s">
        <v>2357</v>
      </c>
      <c r="K558" s="104">
        <v>43556</v>
      </c>
      <c r="L558" s="104">
        <v>43800</v>
      </c>
      <c r="M558" s="29" t="s">
        <v>2292</v>
      </c>
      <c r="N558" s="29" t="s">
        <v>2292</v>
      </c>
    </row>
    <row r="559" s="20" customFormat="1" ht="42" customHeight="1" spans="1:14">
      <c r="A559" s="29">
        <v>17</v>
      </c>
      <c r="B559" s="29" t="s">
        <v>2358</v>
      </c>
      <c r="C559" s="29" t="s">
        <v>2359</v>
      </c>
      <c r="D559" s="29" t="s">
        <v>35</v>
      </c>
      <c r="E559" s="29" t="s">
        <v>2360</v>
      </c>
      <c r="F559" s="29" t="s">
        <v>2352</v>
      </c>
      <c r="G559" s="29">
        <v>20</v>
      </c>
      <c r="H559" s="29" t="s">
        <v>32</v>
      </c>
      <c r="I559" s="29">
        <f t="shared" si="2"/>
        <v>20</v>
      </c>
      <c r="J559" s="59" t="s">
        <v>2361</v>
      </c>
      <c r="K559" s="104">
        <v>43556</v>
      </c>
      <c r="L559" s="104">
        <v>43800</v>
      </c>
      <c r="M559" s="29" t="s">
        <v>2292</v>
      </c>
      <c r="N559" s="29" t="s">
        <v>2292</v>
      </c>
    </row>
    <row r="560" s="20" customFormat="1" ht="36" customHeight="1" spans="1:14">
      <c r="A560" s="29">
        <v>18</v>
      </c>
      <c r="B560" s="106" t="s">
        <v>2362</v>
      </c>
      <c r="C560" s="106" t="s">
        <v>2363</v>
      </c>
      <c r="D560" s="105" t="s">
        <v>1264</v>
      </c>
      <c r="E560" s="105" t="s">
        <v>2364</v>
      </c>
      <c r="F560" s="29" t="s">
        <v>2365</v>
      </c>
      <c r="G560" s="32">
        <v>11.33</v>
      </c>
      <c r="H560" s="29" t="s">
        <v>32</v>
      </c>
      <c r="I560" s="32">
        <v>11.33</v>
      </c>
      <c r="J560" s="108" t="s">
        <v>2366</v>
      </c>
      <c r="K560" s="104">
        <v>43556</v>
      </c>
      <c r="L560" s="104">
        <v>43800</v>
      </c>
      <c r="M560" s="29" t="s">
        <v>2292</v>
      </c>
      <c r="N560" s="29" t="s">
        <v>2292</v>
      </c>
    </row>
    <row r="561" s="20" customFormat="1" ht="42" customHeight="1" spans="1:14">
      <c r="A561" s="29">
        <v>19</v>
      </c>
      <c r="B561" s="106" t="s">
        <v>2367</v>
      </c>
      <c r="C561" s="106" t="s">
        <v>2368</v>
      </c>
      <c r="D561" s="105" t="s">
        <v>180</v>
      </c>
      <c r="E561" s="105" t="s">
        <v>2369</v>
      </c>
      <c r="F561" s="29" t="s">
        <v>2370</v>
      </c>
      <c r="G561" s="32">
        <v>11.53</v>
      </c>
      <c r="H561" s="29" t="s">
        <v>32</v>
      </c>
      <c r="I561" s="32">
        <v>11.53</v>
      </c>
      <c r="J561" s="108" t="s">
        <v>2371</v>
      </c>
      <c r="K561" s="104">
        <v>43556</v>
      </c>
      <c r="L561" s="104">
        <v>43800</v>
      </c>
      <c r="M561" s="29" t="s">
        <v>2292</v>
      </c>
      <c r="N561" s="29" t="s">
        <v>2292</v>
      </c>
    </row>
    <row r="562" s="20" customFormat="1" ht="42" customHeight="1" spans="1:14">
      <c r="A562" s="29">
        <v>20</v>
      </c>
      <c r="B562" s="106" t="s">
        <v>2372</v>
      </c>
      <c r="C562" s="106" t="s">
        <v>2373</v>
      </c>
      <c r="D562" s="105" t="s">
        <v>1390</v>
      </c>
      <c r="E562" s="105" t="s">
        <v>2374</v>
      </c>
      <c r="F562" s="29" t="s">
        <v>2375</v>
      </c>
      <c r="G562" s="32">
        <v>12.56</v>
      </c>
      <c r="H562" s="29" t="s">
        <v>32</v>
      </c>
      <c r="I562" s="32">
        <v>12.56</v>
      </c>
      <c r="J562" s="108" t="s">
        <v>2376</v>
      </c>
      <c r="K562" s="104">
        <v>43556</v>
      </c>
      <c r="L562" s="104">
        <v>43800</v>
      </c>
      <c r="M562" s="29" t="s">
        <v>2292</v>
      </c>
      <c r="N562" s="29" t="s">
        <v>2292</v>
      </c>
    </row>
    <row r="563" s="20" customFormat="1" ht="42" customHeight="1" spans="1:14">
      <c r="A563" s="29">
        <v>21</v>
      </c>
      <c r="B563" s="106" t="s">
        <v>2377</v>
      </c>
      <c r="C563" s="106" t="s">
        <v>2378</v>
      </c>
      <c r="D563" s="105" t="s">
        <v>180</v>
      </c>
      <c r="E563" s="105" t="s">
        <v>185</v>
      </c>
      <c r="F563" s="29" t="s">
        <v>2379</v>
      </c>
      <c r="G563" s="32">
        <v>30</v>
      </c>
      <c r="H563" s="29" t="s">
        <v>32</v>
      </c>
      <c r="I563" s="32">
        <v>30</v>
      </c>
      <c r="J563" s="108" t="s">
        <v>2380</v>
      </c>
      <c r="K563" s="104">
        <v>43556</v>
      </c>
      <c r="L563" s="104">
        <v>43800</v>
      </c>
      <c r="M563" s="29" t="s">
        <v>2292</v>
      </c>
      <c r="N563" s="29" t="s">
        <v>2292</v>
      </c>
    </row>
    <row r="564" s="20" customFormat="1" ht="42" customHeight="1" spans="1:14">
      <c r="A564" s="29">
        <v>22</v>
      </c>
      <c r="B564" s="37" t="s">
        <v>2381</v>
      </c>
      <c r="C564" s="37" t="s">
        <v>2382</v>
      </c>
      <c r="D564" s="29" t="s">
        <v>1203</v>
      </c>
      <c r="E564" s="29" t="s">
        <v>2383</v>
      </c>
      <c r="F564" s="29" t="s">
        <v>2384</v>
      </c>
      <c r="G564" s="29">
        <v>13.5</v>
      </c>
      <c r="H564" s="29" t="s">
        <v>32</v>
      </c>
      <c r="I564" s="29">
        <v>13.5</v>
      </c>
      <c r="J564" s="108" t="s">
        <v>2385</v>
      </c>
      <c r="K564" s="104">
        <v>43556</v>
      </c>
      <c r="L564" s="104">
        <v>43800</v>
      </c>
      <c r="M564" s="29" t="s">
        <v>2292</v>
      </c>
      <c r="N564" s="29" t="s">
        <v>2292</v>
      </c>
    </row>
    <row r="565" s="20" customFormat="1" ht="40.05" customHeight="1" spans="1:14">
      <c r="A565" s="29">
        <v>23</v>
      </c>
      <c r="B565" s="106" t="s">
        <v>2386</v>
      </c>
      <c r="C565" s="106" t="s">
        <v>2387</v>
      </c>
      <c r="D565" s="29" t="s">
        <v>64</v>
      </c>
      <c r="E565" s="29" t="s">
        <v>2388</v>
      </c>
      <c r="F565" s="29" t="s">
        <v>2389</v>
      </c>
      <c r="G565" s="29">
        <v>8.5</v>
      </c>
      <c r="H565" s="29" t="s">
        <v>32</v>
      </c>
      <c r="I565" s="29">
        <v>8.5</v>
      </c>
      <c r="J565" s="108" t="s">
        <v>2390</v>
      </c>
      <c r="K565" s="104">
        <v>43556</v>
      </c>
      <c r="L565" s="104">
        <v>43800</v>
      </c>
      <c r="M565" s="29" t="s">
        <v>2292</v>
      </c>
      <c r="N565" s="29" t="s">
        <v>2292</v>
      </c>
    </row>
    <row r="566" s="20" customFormat="1" ht="48" spans="1:14">
      <c r="A566" s="29">
        <v>24</v>
      </c>
      <c r="B566" s="29" t="s">
        <v>2391</v>
      </c>
      <c r="C566" s="29" t="s">
        <v>2392</v>
      </c>
      <c r="D566" s="29" t="s">
        <v>64</v>
      </c>
      <c r="E566" s="29" t="s">
        <v>2393</v>
      </c>
      <c r="F566" s="29" t="s">
        <v>2394</v>
      </c>
      <c r="G566" s="29">
        <v>48.48</v>
      </c>
      <c r="H566" s="29" t="s">
        <v>32</v>
      </c>
      <c r="I566" s="29">
        <v>48.48</v>
      </c>
      <c r="J566" s="59" t="s">
        <v>2395</v>
      </c>
      <c r="K566" s="104">
        <v>43556</v>
      </c>
      <c r="L566" s="104">
        <v>43800</v>
      </c>
      <c r="M566" s="29" t="s">
        <v>2292</v>
      </c>
      <c r="N566" s="29" t="s">
        <v>2292</v>
      </c>
    </row>
    <row r="567" s="20" customFormat="1" ht="55.05" customHeight="1" spans="1:14">
      <c r="A567" s="29">
        <v>25</v>
      </c>
      <c r="B567" s="29" t="s">
        <v>2396</v>
      </c>
      <c r="C567" s="29" t="s">
        <v>2397</v>
      </c>
      <c r="D567" s="29" t="s">
        <v>72</v>
      </c>
      <c r="E567" s="29" t="s">
        <v>1711</v>
      </c>
      <c r="F567" s="29" t="s">
        <v>2398</v>
      </c>
      <c r="G567" s="29">
        <v>8.64</v>
      </c>
      <c r="H567" s="29" t="s">
        <v>32</v>
      </c>
      <c r="I567" s="29">
        <v>8.64</v>
      </c>
      <c r="J567" s="59" t="s">
        <v>2399</v>
      </c>
      <c r="K567" s="104">
        <v>43556</v>
      </c>
      <c r="L567" s="104">
        <v>43800</v>
      </c>
      <c r="M567" s="29" t="s">
        <v>2292</v>
      </c>
      <c r="N567" s="29" t="s">
        <v>2292</v>
      </c>
    </row>
    <row r="568" s="20" customFormat="1" ht="60" customHeight="1" spans="1:14">
      <c r="A568" s="29">
        <v>26</v>
      </c>
      <c r="B568" s="29" t="s">
        <v>2400</v>
      </c>
      <c r="C568" s="29" t="s">
        <v>2401</v>
      </c>
      <c r="D568" s="29" t="s">
        <v>1086</v>
      </c>
      <c r="E568" s="29" t="s">
        <v>2402</v>
      </c>
      <c r="F568" s="29" t="s">
        <v>2403</v>
      </c>
      <c r="G568" s="29">
        <v>20</v>
      </c>
      <c r="H568" s="29" t="s">
        <v>32</v>
      </c>
      <c r="I568" s="29">
        <v>20</v>
      </c>
      <c r="J568" s="59" t="s">
        <v>2404</v>
      </c>
      <c r="K568" s="104">
        <v>43556</v>
      </c>
      <c r="L568" s="104">
        <v>43800</v>
      </c>
      <c r="M568" s="29" t="s">
        <v>2292</v>
      </c>
      <c r="N568" s="29" t="s">
        <v>2292</v>
      </c>
    </row>
    <row r="569" s="20" customFormat="1" ht="57" customHeight="1" spans="1:14">
      <c r="A569" s="29">
        <v>27</v>
      </c>
      <c r="B569" s="29" t="s">
        <v>2405</v>
      </c>
      <c r="C569" s="29" t="s">
        <v>2406</v>
      </c>
      <c r="D569" s="29" t="s">
        <v>64</v>
      </c>
      <c r="E569" s="29" t="s">
        <v>2299</v>
      </c>
      <c r="F569" s="29" t="s">
        <v>2407</v>
      </c>
      <c r="G569" s="29">
        <v>5</v>
      </c>
      <c r="H569" s="29" t="s">
        <v>32</v>
      </c>
      <c r="I569" s="29">
        <v>5</v>
      </c>
      <c r="J569" s="59" t="s">
        <v>2408</v>
      </c>
      <c r="K569" s="104">
        <v>43556</v>
      </c>
      <c r="L569" s="104">
        <v>43800</v>
      </c>
      <c r="M569" s="29" t="s">
        <v>2292</v>
      </c>
      <c r="N569" s="29" t="s">
        <v>2292</v>
      </c>
    </row>
    <row r="570" s="20" customFormat="1" ht="55.05" customHeight="1" spans="1:14">
      <c r="A570" s="29">
        <v>28</v>
      </c>
      <c r="B570" s="29" t="s">
        <v>2409</v>
      </c>
      <c r="C570" s="29" t="s">
        <v>2410</v>
      </c>
      <c r="D570" s="29" t="s">
        <v>68</v>
      </c>
      <c r="E570" s="29" t="s">
        <v>769</v>
      </c>
      <c r="F570" s="29" t="s">
        <v>2370</v>
      </c>
      <c r="G570" s="29">
        <v>17</v>
      </c>
      <c r="H570" s="29" t="s">
        <v>32</v>
      </c>
      <c r="I570" s="29">
        <v>17</v>
      </c>
      <c r="J570" s="59" t="s">
        <v>2411</v>
      </c>
      <c r="K570" s="104">
        <v>43556</v>
      </c>
      <c r="L570" s="104">
        <v>43800</v>
      </c>
      <c r="M570" s="29" t="s">
        <v>2292</v>
      </c>
      <c r="N570" s="29" t="s">
        <v>2292</v>
      </c>
    </row>
    <row r="571" s="20" customFormat="1" ht="57" customHeight="1" spans="1:14">
      <c r="A571" s="29">
        <v>29</v>
      </c>
      <c r="B571" s="29" t="s">
        <v>2412</v>
      </c>
      <c r="C571" s="29" t="s">
        <v>2413</v>
      </c>
      <c r="D571" s="29" t="s">
        <v>64</v>
      </c>
      <c r="E571" s="29" t="s">
        <v>2414</v>
      </c>
      <c r="F571" s="29" t="s">
        <v>2415</v>
      </c>
      <c r="G571" s="29">
        <v>7</v>
      </c>
      <c r="H571" s="29" t="s">
        <v>32</v>
      </c>
      <c r="I571" s="29">
        <v>7</v>
      </c>
      <c r="J571" s="59" t="s">
        <v>2416</v>
      </c>
      <c r="K571" s="104">
        <v>43556</v>
      </c>
      <c r="L571" s="104">
        <v>43800</v>
      </c>
      <c r="M571" s="29" t="s">
        <v>2292</v>
      </c>
      <c r="N571" s="29" t="s">
        <v>2292</v>
      </c>
    </row>
    <row r="572" s="20" customFormat="1" ht="40.95" customHeight="1" spans="1:14">
      <c r="A572" s="29">
        <v>30</v>
      </c>
      <c r="B572" s="29" t="s">
        <v>2417</v>
      </c>
      <c r="C572" s="29" t="s">
        <v>2418</v>
      </c>
      <c r="D572" s="29" t="s">
        <v>43</v>
      </c>
      <c r="E572" s="29" t="s">
        <v>2021</v>
      </c>
      <c r="F572" s="29" t="s">
        <v>2407</v>
      </c>
      <c r="G572" s="29">
        <v>5</v>
      </c>
      <c r="H572" s="29" t="s">
        <v>32</v>
      </c>
      <c r="I572" s="29">
        <v>5</v>
      </c>
      <c r="J572" s="59" t="s">
        <v>2419</v>
      </c>
      <c r="K572" s="104">
        <v>43556</v>
      </c>
      <c r="L572" s="104">
        <v>43800</v>
      </c>
      <c r="M572" s="29" t="s">
        <v>2292</v>
      </c>
      <c r="N572" s="29" t="s">
        <v>2292</v>
      </c>
    </row>
    <row r="573" s="20" customFormat="1" ht="57" customHeight="1" spans="1:14">
      <c r="A573" s="29">
        <v>31</v>
      </c>
      <c r="B573" s="29" t="s">
        <v>2420</v>
      </c>
      <c r="C573" s="37" t="s">
        <v>2421</v>
      </c>
      <c r="D573" s="29" t="s">
        <v>966</v>
      </c>
      <c r="E573" s="29" t="s">
        <v>575</v>
      </c>
      <c r="F573" s="105" t="s">
        <v>955</v>
      </c>
      <c r="G573" s="107">
        <v>16</v>
      </c>
      <c r="H573" s="29" t="s">
        <v>32</v>
      </c>
      <c r="I573" s="107">
        <v>16</v>
      </c>
      <c r="J573" s="59" t="s">
        <v>2404</v>
      </c>
      <c r="K573" s="104">
        <v>43556</v>
      </c>
      <c r="L573" s="104">
        <v>43800</v>
      </c>
      <c r="M573" s="29" t="s">
        <v>2292</v>
      </c>
      <c r="N573" s="29" t="s">
        <v>2292</v>
      </c>
    </row>
    <row r="574" s="20" customFormat="1" ht="57" customHeight="1" spans="1:14">
      <c r="A574" s="29">
        <v>32</v>
      </c>
      <c r="B574" s="29" t="s">
        <v>2422</v>
      </c>
      <c r="C574" s="37" t="s">
        <v>2421</v>
      </c>
      <c r="D574" s="29" t="s">
        <v>68</v>
      </c>
      <c r="E574" s="29" t="s">
        <v>1057</v>
      </c>
      <c r="F574" s="105" t="s">
        <v>933</v>
      </c>
      <c r="G574" s="107">
        <v>15</v>
      </c>
      <c r="H574" s="29" t="s">
        <v>32</v>
      </c>
      <c r="I574" s="107">
        <v>15</v>
      </c>
      <c r="J574" s="59" t="s">
        <v>2404</v>
      </c>
      <c r="K574" s="104">
        <v>43556</v>
      </c>
      <c r="L574" s="104">
        <v>43800</v>
      </c>
      <c r="M574" s="29" t="s">
        <v>2292</v>
      </c>
      <c r="N574" s="29" t="s">
        <v>2292</v>
      </c>
    </row>
    <row r="575" s="20" customFormat="1" ht="48" spans="1:14">
      <c r="A575" s="29">
        <v>33</v>
      </c>
      <c r="B575" s="29" t="s">
        <v>2423</v>
      </c>
      <c r="C575" s="29" t="s">
        <v>2424</v>
      </c>
      <c r="D575" s="29" t="s">
        <v>56</v>
      </c>
      <c r="E575" s="29" t="s">
        <v>1437</v>
      </c>
      <c r="F575" s="105" t="s">
        <v>2425</v>
      </c>
      <c r="G575" s="107">
        <v>18</v>
      </c>
      <c r="H575" s="29" t="s">
        <v>32</v>
      </c>
      <c r="I575" s="107">
        <v>18</v>
      </c>
      <c r="J575" s="59" t="s">
        <v>2426</v>
      </c>
      <c r="K575" s="104">
        <v>43556</v>
      </c>
      <c r="L575" s="104">
        <v>43800</v>
      </c>
      <c r="M575" s="29" t="s">
        <v>2292</v>
      </c>
      <c r="N575" s="29" t="s">
        <v>2292</v>
      </c>
    </row>
    <row r="576" s="20" customFormat="1" ht="54" customHeight="1" spans="1:14">
      <c r="A576" s="29">
        <v>34</v>
      </c>
      <c r="B576" s="29" t="s">
        <v>2427</v>
      </c>
      <c r="C576" s="37" t="s">
        <v>2421</v>
      </c>
      <c r="D576" s="29" t="s">
        <v>1264</v>
      </c>
      <c r="E576" s="29" t="s">
        <v>1307</v>
      </c>
      <c r="F576" s="105" t="s">
        <v>2428</v>
      </c>
      <c r="G576" s="107">
        <v>8</v>
      </c>
      <c r="H576" s="29" t="s">
        <v>32</v>
      </c>
      <c r="I576" s="107">
        <v>8</v>
      </c>
      <c r="J576" s="59" t="s">
        <v>2399</v>
      </c>
      <c r="K576" s="104">
        <v>43556</v>
      </c>
      <c r="L576" s="104">
        <v>43800</v>
      </c>
      <c r="M576" s="29" t="s">
        <v>2292</v>
      </c>
      <c r="N576" s="29" t="s">
        <v>2292</v>
      </c>
    </row>
    <row r="577" s="20" customFormat="1" ht="48" spans="1:14">
      <c r="A577" s="29">
        <v>35</v>
      </c>
      <c r="B577" s="29" t="s">
        <v>2429</v>
      </c>
      <c r="C577" s="37" t="s">
        <v>2421</v>
      </c>
      <c r="D577" s="29" t="s">
        <v>68</v>
      </c>
      <c r="E577" s="29" t="s">
        <v>2430</v>
      </c>
      <c r="F577" s="105" t="s">
        <v>2431</v>
      </c>
      <c r="G577" s="107">
        <v>17</v>
      </c>
      <c r="H577" s="29" t="s">
        <v>32</v>
      </c>
      <c r="I577" s="107">
        <v>17</v>
      </c>
      <c r="J577" s="59" t="s">
        <v>2432</v>
      </c>
      <c r="K577" s="104">
        <v>43556</v>
      </c>
      <c r="L577" s="104">
        <v>43800</v>
      </c>
      <c r="M577" s="29" t="s">
        <v>2292</v>
      </c>
      <c r="N577" s="29" t="s">
        <v>2292</v>
      </c>
    </row>
    <row r="578" s="20" customFormat="1" ht="48" spans="1:14">
      <c r="A578" s="29">
        <v>36</v>
      </c>
      <c r="B578" s="29" t="s">
        <v>2433</v>
      </c>
      <c r="C578" s="29" t="s">
        <v>2434</v>
      </c>
      <c r="D578" s="29" t="s">
        <v>966</v>
      </c>
      <c r="E578" s="29" t="s">
        <v>2435</v>
      </c>
      <c r="F578" s="105" t="s">
        <v>2436</v>
      </c>
      <c r="G578" s="107">
        <v>15</v>
      </c>
      <c r="H578" s="29" t="s">
        <v>32</v>
      </c>
      <c r="I578" s="107">
        <v>15</v>
      </c>
      <c r="J578" s="59" t="s">
        <v>2437</v>
      </c>
      <c r="K578" s="104">
        <v>43556</v>
      </c>
      <c r="L578" s="104">
        <v>43800</v>
      </c>
      <c r="M578" s="29" t="s">
        <v>2292</v>
      </c>
      <c r="N578" s="29" t="s">
        <v>2292</v>
      </c>
    </row>
    <row r="579" s="20" customFormat="1" ht="58.95" customHeight="1" spans="1:14">
      <c r="A579" s="29">
        <v>37</v>
      </c>
      <c r="B579" s="37" t="s">
        <v>2438</v>
      </c>
      <c r="C579" s="37" t="s">
        <v>2421</v>
      </c>
      <c r="D579" s="29" t="s">
        <v>51</v>
      </c>
      <c r="E579" s="29" t="s">
        <v>2439</v>
      </c>
      <c r="F579" s="105" t="s">
        <v>875</v>
      </c>
      <c r="G579" s="105">
        <v>10</v>
      </c>
      <c r="H579" s="29" t="s">
        <v>32</v>
      </c>
      <c r="I579" s="105">
        <v>10</v>
      </c>
      <c r="J579" s="59" t="s">
        <v>2440</v>
      </c>
      <c r="K579" s="104">
        <v>43556</v>
      </c>
      <c r="L579" s="104">
        <v>43800</v>
      </c>
      <c r="M579" s="29" t="s">
        <v>2292</v>
      </c>
      <c r="N579" s="29" t="s">
        <v>2292</v>
      </c>
    </row>
    <row r="580" s="20" customFormat="1" ht="39" customHeight="1" spans="1:14">
      <c r="A580" s="30" t="s">
        <v>2441</v>
      </c>
      <c r="B580" s="30" t="s">
        <v>2442</v>
      </c>
      <c r="C580" s="30" t="s">
        <v>2285</v>
      </c>
      <c r="D580" s="30"/>
      <c r="E580" s="30"/>
      <c r="F580" s="30"/>
      <c r="G580" s="92"/>
      <c r="H580" s="29"/>
      <c r="I580" s="92"/>
      <c r="J580" s="57"/>
      <c r="K580" s="30"/>
      <c r="L580" s="30"/>
      <c r="M580" s="30"/>
      <c r="N580" s="30">
        <v>1200</v>
      </c>
    </row>
    <row r="581" s="19" customFormat="1" ht="130.05" customHeight="1" spans="1:14">
      <c r="A581" s="29">
        <v>1</v>
      </c>
      <c r="B581" s="29" t="s">
        <v>2442</v>
      </c>
      <c r="C581" s="29" t="s">
        <v>2443</v>
      </c>
      <c r="D581" s="29" t="s">
        <v>2444</v>
      </c>
      <c r="E581" s="29" t="s">
        <v>2445</v>
      </c>
      <c r="F581" s="29" t="s">
        <v>2295</v>
      </c>
      <c r="G581" s="29">
        <v>1200</v>
      </c>
      <c r="H581" s="29" t="s">
        <v>32</v>
      </c>
      <c r="I581" s="29">
        <f>G581</f>
        <v>1200</v>
      </c>
      <c r="J581" s="59" t="s">
        <v>2446</v>
      </c>
      <c r="K581" s="112">
        <v>43709</v>
      </c>
      <c r="L581" s="60">
        <v>44075</v>
      </c>
      <c r="M581" s="29" t="s">
        <v>2292</v>
      </c>
      <c r="N581" s="29" t="s">
        <v>2292</v>
      </c>
    </row>
    <row r="582" s="20" customFormat="1" ht="40.95" customHeight="1" spans="1:14">
      <c r="A582" s="30" t="s">
        <v>2447</v>
      </c>
      <c r="B582" s="30" t="s">
        <v>2448</v>
      </c>
      <c r="C582" s="30" t="s">
        <v>2285</v>
      </c>
      <c r="D582" s="30"/>
      <c r="E582" s="30"/>
      <c r="F582" s="30"/>
      <c r="G582" s="92"/>
      <c r="H582" s="29"/>
      <c r="I582" s="92"/>
      <c r="J582" s="57"/>
      <c r="K582" s="30"/>
      <c r="L582" s="30"/>
      <c r="M582" s="30"/>
      <c r="N582" s="30">
        <v>352.63</v>
      </c>
    </row>
    <row r="583" s="20" customFormat="1" ht="36" spans="1:14">
      <c r="A583" s="29">
        <v>1</v>
      </c>
      <c r="B583" s="39" t="s">
        <v>2449</v>
      </c>
      <c r="C583" s="29" t="s">
        <v>2450</v>
      </c>
      <c r="D583" s="29" t="s">
        <v>68</v>
      </c>
      <c r="E583" s="29" t="s">
        <v>1118</v>
      </c>
      <c r="F583" s="29" t="s">
        <v>2451</v>
      </c>
      <c r="G583" s="29">
        <v>19.31</v>
      </c>
      <c r="H583" s="29" t="s">
        <v>32</v>
      </c>
      <c r="I583" s="29">
        <v>19.31</v>
      </c>
      <c r="J583" s="59" t="s">
        <v>2452</v>
      </c>
      <c r="K583" s="83">
        <v>43556</v>
      </c>
      <c r="L583" s="83">
        <v>43800</v>
      </c>
      <c r="M583" s="29" t="s">
        <v>2292</v>
      </c>
      <c r="N583" s="29" t="s">
        <v>2292</v>
      </c>
    </row>
    <row r="584" s="20" customFormat="1" ht="60" spans="1:14">
      <c r="A584" s="29">
        <v>2</v>
      </c>
      <c r="B584" s="29" t="s">
        <v>2453</v>
      </c>
      <c r="C584" s="29" t="s">
        <v>2454</v>
      </c>
      <c r="D584" s="29" t="s">
        <v>39</v>
      </c>
      <c r="E584" s="29" t="s">
        <v>1964</v>
      </c>
      <c r="F584" s="105" t="s">
        <v>2455</v>
      </c>
      <c r="G584" s="29">
        <v>45.53</v>
      </c>
      <c r="H584" s="29" t="s">
        <v>32</v>
      </c>
      <c r="I584" s="29">
        <v>45.53</v>
      </c>
      <c r="J584" s="113" t="s">
        <v>2456</v>
      </c>
      <c r="K584" s="83">
        <v>43556</v>
      </c>
      <c r="L584" s="83">
        <v>43800</v>
      </c>
      <c r="M584" s="29" t="s">
        <v>2292</v>
      </c>
      <c r="N584" s="29" t="s">
        <v>2292</v>
      </c>
    </row>
    <row r="585" s="20" customFormat="1" ht="36" spans="1:14">
      <c r="A585" s="29">
        <v>3</v>
      </c>
      <c r="B585" s="29" t="s">
        <v>2457</v>
      </c>
      <c r="C585" s="29" t="s">
        <v>2458</v>
      </c>
      <c r="D585" s="29" t="s">
        <v>64</v>
      </c>
      <c r="E585" s="29" t="s">
        <v>2459</v>
      </c>
      <c r="F585" s="29" t="s">
        <v>2460</v>
      </c>
      <c r="G585" s="29">
        <v>43.32</v>
      </c>
      <c r="H585" s="29" t="s">
        <v>32</v>
      </c>
      <c r="I585" s="29">
        <v>43.32</v>
      </c>
      <c r="J585" s="59" t="s">
        <v>2461</v>
      </c>
      <c r="K585" s="83">
        <v>43556</v>
      </c>
      <c r="L585" s="83">
        <v>43800</v>
      </c>
      <c r="M585" s="29" t="s">
        <v>2292</v>
      </c>
      <c r="N585" s="29" t="s">
        <v>2292</v>
      </c>
    </row>
    <row r="586" s="20" customFormat="1" ht="24" spans="1:14">
      <c r="A586" s="29">
        <v>4</v>
      </c>
      <c r="B586" s="29" t="s">
        <v>2462</v>
      </c>
      <c r="C586" s="29" t="s">
        <v>2463</v>
      </c>
      <c r="D586" s="29" t="s">
        <v>76</v>
      </c>
      <c r="E586" s="29" t="s">
        <v>860</v>
      </c>
      <c r="F586" s="29" t="s">
        <v>2464</v>
      </c>
      <c r="G586" s="29">
        <v>11.6</v>
      </c>
      <c r="H586" s="29" t="s">
        <v>32</v>
      </c>
      <c r="I586" s="29">
        <v>11.6</v>
      </c>
      <c r="J586" s="113" t="s">
        <v>2465</v>
      </c>
      <c r="K586" s="83">
        <v>43556</v>
      </c>
      <c r="L586" s="83">
        <v>43800</v>
      </c>
      <c r="M586" s="29" t="s">
        <v>2292</v>
      </c>
      <c r="N586" s="29" t="s">
        <v>2292</v>
      </c>
    </row>
    <row r="587" s="20" customFormat="1" ht="36" spans="1:14">
      <c r="A587" s="29">
        <v>5</v>
      </c>
      <c r="B587" s="29" t="s">
        <v>2466</v>
      </c>
      <c r="C587" s="29" t="s">
        <v>2467</v>
      </c>
      <c r="D587" s="29" t="s">
        <v>76</v>
      </c>
      <c r="E587" s="29" t="s">
        <v>855</v>
      </c>
      <c r="F587" s="29" t="s">
        <v>2468</v>
      </c>
      <c r="G587" s="29">
        <v>19.89</v>
      </c>
      <c r="H587" s="29" t="s">
        <v>32</v>
      </c>
      <c r="I587" s="29">
        <v>19.89</v>
      </c>
      <c r="J587" s="59" t="s">
        <v>2469</v>
      </c>
      <c r="K587" s="83">
        <v>43556</v>
      </c>
      <c r="L587" s="83">
        <v>43800</v>
      </c>
      <c r="M587" s="29" t="s">
        <v>2292</v>
      </c>
      <c r="N587" s="29" t="s">
        <v>2292</v>
      </c>
    </row>
    <row r="588" s="20" customFormat="1" ht="24" spans="1:14">
      <c r="A588" s="29">
        <v>6</v>
      </c>
      <c r="B588" s="29" t="s">
        <v>2470</v>
      </c>
      <c r="C588" s="29" t="s">
        <v>2471</v>
      </c>
      <c r="D588" s="29" t="s">
        <v>68</v>
      </c>
      <c r="E588" s="29" t="s">
        <v>1700</v>
      </c>
      <c r="F588" s="29" t="s">
        <v>2472</v>
      </c>
      <c r="G588" s="29">
        <v>54.93</v>
      </c>
      <c r="H588" s="29" t="s">
        <v>32</v>
      </c>
      <c r="I588" s="29">
        <v>54.93</v>
      </c>
      <c r="J588" s="113" t="s">
        <v>2473</v>
      </c>
      <c r="K588" s="83">
        <v>43556</v>
      </c>
      <c r="L588" s="83">
        <v>43800</v>
      </c>
      <c r="M588" s="29" t="s">
        <v>2292</v>
      </c>
      <c r="N588" s="29" t="s">
        <v>2292</v>
      </c>
    </row>
    <row r="589" s="20" customFormat="1" ht="36" spans="1:14">
      <c r="A589" s="29">
        <v>7</v>
      </c>
      <c r="B589" s="29" t="s">
        <v>2474</v>
      </c>
      <c r="C589" s="29" t="s">
        <v>2475</v>
      </c>
      <c r="D589" s="29" t="s">
        <v>76</v>
      </c>
      <c r="E589" s="29" t="s">
        <v>330</v>
      </c>
      <c r="F589" s="29" t="s">
        <v>2468</v>
      </c>
      <c r="G589" s="29">
        <v>34.53</v>
      </c>
      <c r="H589" s="29" t="s">
        <v>32</v>
      </c>
      <c r="I589" s="29">
        <v>34.53</v>
      </c>
      <c r="J589" s="59" t="s">
        <v>2469</v>
      </c>
      <c r="K589" s="83">
        <v>43556</v>
      </c>
      <c r="L589" s="83">
        <v>43800</v>
      </c>
      <c r="M589" s="29" t="s">
        <v>2292</v>
      </c>
      <c r="N589" s="29" t="s">
        <v>2292</v>
      </c>
    </row>
    <row r="590" s="20" customFormat="1" ht="36" spans="1:14">
      <c r="A590" s="29">
        <v>8</v>
      </c>
      <c r="B590" s="29" t="s">
        <v>2476</v>
      </c>
      <c r="C590" s="29" t="s">
        <v>2477</v>
      </c>
      <c r="D590" s="29" t="s">
        <v>39</v>
      </c>
      <c r="E590" s="29" t="s">
        <v>1044</v>
      </c>
      <c r="F590" s="29" t="s">
        <v>2478</v>
      </c>
      <c r="G590" s="29">
        <v>5.52</v>
      </c>
      <c r="H590" s="29" t="s">
        <v>32</v>
      </c>
      <c r="I590" s="29">
        <v>5.52</v>
      </c>
      <c r="J590" s="113" t="s">
        <v>2479</v>
      </c>
      <c r="K590" s="83">
        <v>43556</v>
      </c>
      <c r="L590" s="83">
        <v>43800</v>
      </c>
      <c r="M590" s="29" t="s">
        <v>2292</v>
      </c>
      <c r="N590" s="29" t="s">
        <v>2292</v>
      </c>
    </row>
    <row r="591" s="20" customFormat="1" ht="43.95" customHeight="1" spans="1:14">
      <c r="A591" s="29">
        <v>9</v>
      </c>
      <c r="B591" s="109" t="s">
        <v>2480</v>
      </c>
      <c r="C591" s="106" t="s">
        <v>2481</v>
      </c>
      <c r="D591" s="105" t="s">
        <v>43</v>
      </c>
      <c r="E591" s="105" t="s">
        <v>2482</v>
      </c>
      <c r="F591" s="29" t="s">
        <v>2483</v>
      </c>
      <c r="G591" s="32">
        <v>11</v>
      </c>
      <c r="H591" s="29" t="s">
        <v>32</v>
      </c>
      <c r="I591" s="32">
        <f t="shared" ref="I591:I601" si="3">G591</f>
        <v>11</v>
      </c>
      <c r="J591" s="108" t="s">
        <v>2484</v>
      </c>
      <c r="K591" s="83">
        <v>43556</v>
      </c>
      <c r="L591" s="83">
        <v>43800</v>
      </c>
      <c r="M591" s="29" t="s">
        <v>2292</v>
      </c>
      <c r="N591" s="29" t="s">
        <v>2292</v>
      </c>
    </row>
    <row r="592" s="20" customFormat="1" ht="43.95" customHeight="1" spans="1:14">
      <c r="A592" s="29">
        <v>10</v>
      </c>
      <c r="B592" s="37" t="s">
        <v>2485</v>
      </c>
      <c r="C592" s="106" t="s">
        <v>2486</v>
      </c>
      <c r="D592" s="29" t="s">
        <v>76</v>
      </c>
      <c r="E592" s="29" t="s">
        <v>2487</v>
      </c>
      <c r="F592" s="29" t="s">
        <v>2488</v>
      </c>
      <c r="G592" s="29">
        <v>15.6</v>
      </c>
      <c r="H592" s="29" t="s">
        <v>32</v>
      </c>
      <c r="I592" s="32">
        <f t="shared" si="3"/>
        <v>15.6</v>
      </c>
      <c r="J592" s="108" t="s">
        <v>2489</v>
      </c>
      <c r="K592" s="83">
        <v>43556</v>
      </c>
      <c r="L592" s="83">
        <v>43800</v>
      </c>
      <c r="M592" s="29" t="s">
        <v>2292</v>
      </c>
      <c r="N592" s="29" t="s">
        <v>2292</v>
      </c>
    </row>
    <row r="593" s="20" customFormat="1" ht="43.95" customHeight="1" spans="1:14">
      <c r="A593" s="29">
        <v>11</v>
      </c>
      <c r="B593" s="106" t="s">
        <v>2490</v>
      </c>
      <c r="C593" s="106" t="s">
        <v>2481</v>
      </c>
      <c r="D593" s="29" t="s">
        <v>64</v>
      </c>
      <c r="E593" s="29" t="s">
        <v>2491</v>
      </c>
      <c r="F593" s="29" t="s">
        <v>2492</v>
      </c>
      <c r="G593" s="29">
        <v>21.3</v>
      </c>
      <c r="H593" s="29" t="s">
        <v>32</v>
      </c>
      <c r="I593" s="32">
        <f t="shared" si="3"/>
        <v>21.3</v>
      </c>
      <c r="J593" s="108" t="s">
        <v>2493</v>
      </c>
      <c r="K593" s="83">
        <v>43556</v>
      </c>
      <c r="L593" s="83">
        <v>43800</v>
      </c>
      <c r="M593" s="29" t="s">
        <v>2292</v>
      </c>
      <c r="N593" s="29" t="s">
        <v>2292</v>
      </c>
    </row>
    <row r="594" s="20" customFormat="1" ht="43.95" customHeight="1" spans="1:14">
      <c r="A594" s="29">
        <v>12</v>
      </c>
      <c r="B594" s="29" t="s">
        <v>2494</v>
      </c>
      <c r="C594" s="106" t="s">
        <v>2495</v>
      </c>
      <c r="D594" s="29" t="s">
        <v>35</v>
      </c>
      <c r="E594" s="29" t="s">
        <v>2496</v>
      </c>
      <c r="F594" s="29" t="s">
        <v>2497</v>
      </c>
      <c r="G594" s="29">
        <v>4</v>
      </c>
      <c r="H594" s="29" t="s">
        <v>32</v>
      </c>
      <c r="I594" s="32">
        <f t="shared" si="3"/>
        <v>4</v>
      </c>
      <c r="J594" s="108" t="s">
        <v>2498</v>
      </c>
      <c r="K594" s="83">
        <v>43556</v>
      </c>
      <c r="L594" s="83">
        <v>43800</v>
      </c>
      <c r="M594" s="29" t="s">
        <v>2292</v>
      </c>
      <c r="N594" s="29" t="s">
        <v>2292</v>
      </c>
    </row>
    <row r="595" s="20" customFormat="1" ht="43.95" customHeight="1" spans="1:14">
      <c r="A595" s="29">
        <v>13</v>
      </c>
      <c r="B595" s="29" t="s">
        <v>2499</v>
      </c>
      <c r="C595" s="106" t="s">
        <v>2500</v>
      </c>
      <c r="D595" s="29" t="s">
        <v>68</v>
      </c>
      <c r="E595" s="29" t="s">
        <v>2501</v>
      </c>
      <c r="F595" s="29" t="s">
        <v>2492</v>
      </c>
      <c r="G595" s="29">
        <v>18</v>
      </c>
      <c r="H595" s="29" t="s">
        <v>32</v>
      </c>
      <c r="I595" s="32">
        <f t="shared" si="3"/>
        <v>18</v>
      </c>
      <c r="J595" s="108" t="s">
        <v>2489</v>
      </c>
      <c r="K595" s="83">
        <v>43556</v>
      </c>
      <c r="L595" s="83">
        <v>43800</v>
      </c>
      <c r="M595" s="29" t="s">
        <v>2292</v>
      </c>
      <c r="N595" s="29" t="s">
        <v>2292</v>
      </c>
    </row>
    <row r="596" s="20" customFormat="1" ht="43.95" customHeight="1" spans="1:14">
      <c r="A596" s="29">
        <v>14</v>
      </c>
      <c r="B596" s="29" t="s">
        <v>2502</v>
      </c>
      <c r="C596" s="106" t="s">
        <v>2503</v>
      </c>
      <c r="D596" s="29" t="s">
        <v>29</v>
      </c>
      <c r="E596" s="29" t="s">
        <v>2504</v>
      </c>
      <c r="F596" s="29" t="s">
        <v>2492</v>
      </c>
      <c r="G596" s="29">
        <v>12</v>
      </c>
      <c r="H596" s="29" t="s">
        <v>32</v>
      </c>
      <c r="I596" s="32">
        <f t="shared" si="3"/>
        <v>12</v>
      </c>
      <c r="J596" s="108" t="s">
        <v>2505</v>
      </c>
      <c r="K596" s="83">
        <v>43556</v>
      </c>
      <c r="L596" s="83">
        <v>43800</v>
      </c>
      <c r="M596" s="29" t="s">
        <v>2292</v>
      </c>
      <c r="N596" s="29" t="s">
        <v>2292</v>
      </c>
    </row>
    <row r="597" s="20" customFormat="1" ht="43.95" customHeight="1" spans="1:14">
      <c r="A597" s="29">
        <v>15</v>
      </c>
      <c r="B597" s="29" t="s">
        <v>2506</v>
      </c>
      <c r="C597" s="29" t="s">
        <v>2507</v>
      </c>
      <c r="D597" s="29" t="s">
        <v>51</v>
      </c>
      <c r="E597" s="29" t="s">
        <v>785</v>
      </c>
      <c r="F597" s="29" t="s">
        <v>2508</v>
      </c>
      <c r="G597" s="29">
        <v>4.2</v>
      </c>
      <c r="H597" s="29" t="s">
        <v>32</v>
      </c>
      <c r="I597" s="32">
        <f t="shared" si="3"/>
        <v>4.2</v>
      </c>
      <c r="J597" s="108" t="s">
        <v>2509</v>
      </c>
      <c r="K597" s="83">
        <v>43556</v>
      </c>
      <c r="L597" s="83">
        <v>43800</v>
      </c>
      <c r="M597" s="29" t="s">
        <v>2292</v>
      </c>
      <c r="N597" s="29" t="s">
        <v>2292</v>
      </c>
    </row>
    <row r="598" s="20" customFormat="1" ht="43.95" customHeight="1" spans="1:14">
      <c r="A598" s="29">
        <v>16</v>
      </c>
      <c r="B598" s="29" t="s">
        <v>2510</v>
      </c>
      <c r="C598" s="106" t="s">
        <v>2495</v>
      </c>
      <c r="D598" s="29" t="s">
        <v>1860</v>
      </c>
      <c r="E598" s="29" t="s">
        <v>2511</v>
      </c>
      <c r="F598" s="29" t="s">
        <v>2497</v>
      </c>
      <c r="G598" s="29">
        <v>4</v>
      </c>
      <c r="H598" s="29" t="s">
        <v>32</v>
      </c>
      <c r="I598" s="32">
        <f t="shared" si="3"/>
        <v>4</v>
      </c>
      <c r="J598" s="108" t="s">
        <v>2509</v>
      </c>
      <c r="K598" s="83">
        <v>43556</v>
      </c>
      <c r="L598" s="83">
        <v>43800</v>
      </c>
      <c r="M598" s="29" t="s">
        <v>2292</v>
      </c>
      <c r="N598" s="29" t="s">
        <v>2292</v>
      </c>
    </row>
    <row r="599" s="20" customFormat="1" ht="43.95" customHeight="1" spans="1:14">
      <c r="A599" s="29">
        <v>17</v>
      </c>
      <c r="B599" s="29" t="s">
        <v>2512</v>
      </c>
      <c r="C599" s="29" t="s">
        <v>2513</v>
      </c>
      <c r="D599" s="29" t="s">
        <v>43</v>
      </c>
      <c r="E599" s="29" t="s">
        <v>2514</v>
      </c>
      <c r="F599" s="29" t="s">
        <v>2515</v>
      </c>
      <c r="G599" s="29">
        <v>5.9</v>
      </c>
      <c r="H599" s="29" t="s">
        <v>32</v>
      </c>
      <c r="I599" s="32">
        <f t="shared" si="3"/>
        <v>5.9</v>
      </c>
      <c r="J599" s="59" t="s">
        <v>2516</v>
      </c>
      <c r="K599" s="83">
        <v>43556</v>
      </c>
      <c r="L599" s="83">
        <v>43800</v>
      </c>
      <c r="M599" s="29" t="s">
        <v>2292</v>
      </c>
      <c r="N599" s="29" t="s">
        <v>2292</v>
      </c>
    </row>
    <row r="600" s="20" customFormat="1" ht="24" spans="1:14">
      <c r="A600" s="29">
        <v>18</v>
      </c>
      <c r="B600" s="29" t="s">
        <v>2517</v>
      </c>
      <c r="C600" s="29" t="s">
        <v>2518</v>
      </c>
      <c r="D600" s="29" t="s">
        <v>43</v>
      </c>
      <c r="E600" s="29" t="s">
        <v>2519</v>
      </c>
      <c r="F600" s="29" t="s">
        <v>2520</v>
      </c>
      <c r="G600" s="29">
        <v>16</v>
      </c>
      <c r="H600" s="29" t="s">
        <v>32</v>
      </c>
      <c r="I600" s="32">
        <f t="shared" si="3"/>
        <v>16</v>
      </c>
      <c r="J600" s="59" t="s">
        <v>2521</v>
      </c>
      <c r="K600" s="83">
        <v>43556</v>
      </c>
      <c r="L600" s="83">
        <v>43800</v>
      </c>
      <c r="M600" s="29" t="s">
        <v>2292</v>
      </c>
      <c r="N600" s="29" t="s">
        <v>2292</v>
      </c>
    </row>
    <row r="601" s="20" customFormat="1" ht="36" spans="1:14">
      <c r="A601" s="29">
        <v>19</v>
      </c>
      <c r="B601" s="33" t="s">
        <v>2522</v>
      </c>
      <c r="C601" s="29" t="s">
        <v>2523</v>
      </c>
      <c r="D601" s="29" t="s">
        <v>43</v>
      </c>
      <c r="E601" s="29" t="s">
        <v>2524</v>
      </c>
      <c r="F601" s="29" t="s">
        <v>2525</v>
      </c>
      <c r="G601" s="29">
        <v>6</v>
      </c>
      <c r="H601" s="29" t="s">
        <v>32</v>
      </c>
      <c r="I601" s="32">
        <f t="shared" si="3"/>
        <v>6</v>
      </c>
      <c r="J601" s="59" t="s">
        <v>2526</v>
      </c>
      <c r="K601" s="83">
        <v>43556</v>
      </c>
      <c r="L601" s="83">
        <v>43800</v>
      </c>
      <c r="M601" s="29" t="s">
        <v>2292</v>
      </c>
      <c r="N601" s="29" t="s">
        <v>2292</v>
      </c>
    </row>
    <row r="602" s="20" customFormat="1" ht="40.05" customHeight="1" spans="1:14">
      <c r="A602" s="30" t="s">
        <v>2527</v>
      </c>
      <c r="B602" s="30" t="s">
        <v>2528</v>
      </c>
      <c r="C602" s="30" t="s">
        <v>26</v>
      </c>
      <c r="D602" s="30"/>
      <c r="E602" s="30"/>
      <c r="F602" s="30"/>
      <c r="G602" s="32"/>
      <c r="H602" s="29"/>
      <c r="I602" s="32"/>
      <c r="J602" s="57"/>
      <c r="K602" s="63"/>
      <c r="L602" s="63"/>
      <c r="M602" s="30"/>
      <c r="N602" s="30">
        <v>420</v>
      </c>
    </row>
    <row r="603" s="19" customFormat="1" ht="48" spans="1:14">
      <c r="A603" s="29">
        <v>1</v>
      </c>
      <c r="B603" s="71" t="s">
        <v>2529</v>
      </c>
      <c r="C603" s="29" t="s">
        <v>2530</v>
      </c>
      <c r="D603" s="29" t="s">
        <v>29</v>
      </c>
      <c r="E603" s="71" t="s">
        <v>2531</v>
      </c>
      <c r="F603" s="29" t="s">
        <v>2532</v>
      </c>
      <c r="G603" s="92">
        <v>18</v>
      </c>
      <c r="H603" s="92" t="s">
        <v>32</v>
      </c>
      <c r="I603" s="92">
        <v>18</v>
      </c>
      <c r="J603" s="59" t="s">
        <v>2533</v>
      </c>
      <c r="K603" s="104">
        <v>43556</v>
      </c>
      <c r="L603" s="104">
        <v>43800</v>
      </c>
      <c r="M603" s="29" t="s">
        <v>34</v>
      </c>
      <c r="N603" s="71" t="s">
        <v>2534</v>
      </c>
    </row>
    <row r="604" s="19" customFormat="1" ht="48" spans="1:14">
      <c r="A604" s="29">
        <v>2</v>
      </c>
      <c r="B604" s="29" t="s">
        <v>2535</v>
      </c>
      <c r="C604" s="29" t="s">
        <v>2536</v>
      </c>
      <c r="D604" s="29" t="s">
        <v>29</v>
      </c>
      <c r="E604" s="29" t="s">
        <v>1027</v>
      </c>
      <c r="F604" s="29" t="s">
        <v>2532</v>
      </c>
      <c r="G604" s="92">
        <v>6</v>
      </c>
      <c r="H604" s="92" t="s">
        <v>32</v>
      </c>
      <c r="I604" s="92">
        <v>6</v>
      </c>
      <c r="J604" s="59" t="s">
        <v>2537</v>
      </c>
      <c r="K604" s="104">
        <v>43556</v>
      </c>
      <c r="L604" s="104">
        <v>43800</v>
      </c>
      <c r="M604" s="29" t="s">
        <v>34</v>
      </c>
      <c r="N604" s="29" t="s">
        <v>2538</v>
      </c>
    </row>
    <row r="605" s="19" customFormat="1" ht="48" spans="1:14">
      <c r="A605" s="29">
        <v>3</v>
      </c>
      <c r="B605" s="29" t="s">
        <v>2539</v>
      </c>
      <c r="C605" s="29" t="s">
        <v>2540</v>
      </c>
      <c r="D605" s="29" t="s">
        <v>29</v>
      </c>
      <c r="E605" s="29" t="s">
        <v>441</v>
      </c>
      <c r="F605" s="29" t="s">
        <v>2532</v>
      </c>
      <c r="G605" s="92">
        <v>38</v>
      </c>
      <c r="H605" s="92" t="s">
        <v>32</v>
      </c>
      <c r="I605" s="92">
        <v>38</v>
      </c>
      <c r="J605" s="59" t="s">
        <v>2541</v>
      </c>
      <c r="K605" s="104">
        <v>43556</v>
      </c>
      <c r="L605" s="104">
        <v>43800</v>
      </c>
      <c r="M605" s="29" t="s">
        <v>34</v>
      </c>
      <c r="N605" s="29" t="s">
        <v>2542</v>
      </c>
    </row>
    <row r="606" s="19" customFormat="1" ht="48" spans="1:14">
      <c r="A606" s="29">
        <v>4</v>
      </c>
      <c r="B606" s="29" t="s">
        <v>2543</v>
      </c>
      <c r="C606" s="29" t="s">
        <v>2544</v>
      </c>
      <c r="D606" s="29" t="s">
        <v>29</v>
      </c>
      <c r="E606" s="29" t="s">
        <v>980</v>
      </c>
      <c r="F606" s="29" t="s">
        <v>2532</v>
      </c>
      <c r="G606" s="92">
        <v>28</v>
      </c>
      <c r="H606" s="92" t="s">
        <v>32</v>
      </c>
      <c r="I606" s="92">
        <v>28</v>
      </c>
      <c r="J606" s="59" t="s">
        <v>2545</v>
      </c>
      <c r="K606" s="104">
        <v>43556</v>
      </c>
      <c r="L606" s="104">
        <v>43800</v>
      </c>
      <c r="M606" s="29" t="s">
        <v>34</v>
      </c>
      <c r="N606" s="29" t="s">
        <v>2546</v>
      </c>
    </row>
    <row r="607" s="19" customFormat="1" ht="48" spans="1:14">
      <c r="A607" s="29">
        <v>5</v>
      </c>
      <c r="B607" s="29" t="s">
        <v>2547</v>
      </c>
      <c r="C607" s="29" t="s">
        <v>2548</v>
      </c>
      <c r="D607" s="29" t="s">
        <v>60</v>
      </c>
      <c r="E607" s="29" t="s">
        <v>1485</v>
      </c>
      <c r="F607" s="29" t="s">
        <v>2532</v>
      </c>
      <c r="G607" s="92">
        <v>20</v>
      </c>
      <c r="H607" s="92" t="s">
        <v>32</v>
      </c>
      <c r="I607" s="92">
        <v>20</v>
      </c>
      <c r="J607" s="59" t="s">
        <v>2549</v>
      </c>
      <c r="K607" s="104">
        <v>43556</v>
      </c>
      <c r="L607" s="104">
        <v>43800</v>
      </c>
      <c r="M607" s="29" t="s">
        <v>63</v>
      </c>
      <c r="N607" s="29" t="s">
        <v>1487</v>
      </c>
    </row>
    <row r="608" s="19" customFormat="1" ht="24" spans="1:14">
      <c r="A608" s="29">
        <v>6</v>
      </c>
      <c r="B608" s="29" t="s">
        <v>2550</v>
      </c>
      <c r="C608" s="29" t="s">
        <v>2551</v>
      </c>
      <c r="D608" s="29" t="s">
        <v>39</v>
      </c>
      <c r="E608" s="29" t="s">
        <v>2552</v>
      </c>
      <c r="F608" s="29" t="s">
        <v>2553</v>
      </c>
      <c r="G608" s="92">
        <v>28</v>
      </c>
      <c r="H608" s="92" t="s">
        <v>32</v>
      </c>
      <c r="I608" s="92">
        <v>28</v>
      </c>
      <c r="J608" s="59" t="s">
        <v>2554</v>
      </c>
      <c r="K608" s="104">
        <v>43556</v>
      </c>
      <c r="L608" s="104">
        <v>43800</v>
      </c>
      <c r="M608" s="29" t="s">
        <v>42</v>
      </c>
      <c r="N608" s="29" t="s">
        <v>2555</v>
      </c>
    </row>
    <row r="609" s="19" customFormat="1" ht="60" customHeight="1" spans="1:14">
      <c r="A609" s="29">
        <v>7</v>
      </c>
      <c r="B609" s="29" t="s">
        <v>2556</v>
      </c>
      <c r="C609" s="103" t="s">
        <v>2557</v>
      </c>
      <c r="D609" s="29" t="s">
        <v>43</v>
      </c>
      <c r="E609" s="103" t="s">
        <v>2558</v>
      </c>
      <c r="F609" s="29" t="s">
        <v>2532</v>
      </c>
      <c r="G609" s="92">
        <v>20</v>
      </c>
      <c r="H609" s="92" t="s">
        <v>32</v>
      </c>
      <c r="I609" s="92">
        <v>20</v>
      </c>
      <c r="J609" s="59" t="s">
        <v>2559</v>
      </c>
      <c r="K609" s="104">
        <v>43556</v>
      </c>
      <c r="L609" s="104">
        <v>43800</v>
      </c>
      <c r="M609" s="29" t="s">
        <v>46</v>
      </c>
      <c r="N609" s="103" t="s">
        <v>2560</v>
      </c>
    </row>
    <row r="610" s="19" customFormat="1" ht="48" spans="1:14">
      <c r="A610" s="29">
        <v>8</v>
      </c>
      <c r="B610" s="29" t="s">
        <v>2561</v>
      </c>
      <c r="C610" s="103" t="s">
        <v>2562</v>
      </c>
      <c r="D610" s="29" t="s">
        <v>43</v>
      </c>
      <c r="E610" s="103" t="s">
        <v>620</v>
      </c>
      <c r="F610" s="29" t="s">
        <v>2532</v>
      </c>
      <c r="G610" s="92">
        <v>10</v>
      </c>
      <c r="H610" s="92" t="s">
        <v>32</v>
      </c>
      <c r="I610" s="92">
        <v>10</v>
      </c>
      <c r="J610" s="59" t="s">
        <v>2563</v>
      </c>
      <c r="K610" s="104">
        <v>43556</v>
      </c>
      <c r="L610" s="104">
        <v>43800</v>
      </c>
      <c r="M610" s="29" t="s">
        <v>46</v>
      </c>
      <c r="N610" s="103" t="s">
        <v>1334</v>
      </c>
    </row>
    <row r="611" s="19" customFormat="1" ht="48" spans="1:14">
      <c r="A611" s="29">
        <v>9</v>
      </c>
      <c r="B611" s="29" t="s">
        <v>2564</v>
      </c>
      <c r="C611" s="29" t="s">
        <v>2565</v>
      </c>
      <c r="D611" s="29" t="s">
        <v>43</v>
      </c>
      <c r="E611" s="103" t="s">
        <v>2566</v>
      </c>
      <c r="F611" s="29" t="s">
        <v>2532</v>
      </c>
      <c r="G611" s="92">
        <v>15</v>
      </c>
      <c r="H611" s="92" t="s">
        <v>32</v>
      </c>
      <c r="I611" s="92">
        <v>15</v>
      </c>
      <c r="J611" s="59" t="s">
        <v>2567</v>
      </c>
      <c r="K611" s="104">
        <v>43556</v>
      </c>
      <c r="L611" s="104">
        <v>43800</v>
      </c>
      <c r="M611" s="29" t="s">
        <v>46</v>
      </c>
      <c r="N611" s="103" t="s">
        <v>2568</v>
      </c>
    </row>
    <row r="612" s="19" customFormat="1" ht="36" spans="1:14">
      <c r="A612" s="29">
        <v>10</v>
      </c>
      <c r="B612" s="29" t="s">
        <v>2569</v>
      </c>
      <c r="C612" s="29" t="s">
        <v>2570</v>
      </c>
      <c r="D612" s="29" t="s">
        <v>68</v>
      </c>
      <c r="E612" s="29" t="s">
        <v>2015</v>
      </c>
      <c r="F612" s="29" t="s">
        <v>2571</v>
      </c>
      <c r="G612" s="92">
        <v>8</v>
      </c>
      <c r="H612" s="92" t="s">
        <v>32</v>
      </c>
      <c r="I612" s="92">
        <v>8</v>
      </c>
      <c r="J612" s="59" t="s">
        <v>2572</v>
      </c>
      <c r="K612" s="104">
        <v>43556</v>
      </c>
      <c r="L612" s="104">
        <v>43800</v>
      </c>
      <c r="M612" s="29" t="s">
        <v>71</v>
      </c>
      <c r="N612" s="29" t="s">
        <v>2573</v>
      </c>
    </row>
    <row r="613" s="19" customFormat="1" ht="48" spans="1:14">
      <c r="A613" s="29">
        <v>11</v>
      </c>
      <c r="B613" s="29" t="s">
        <v>2574</v>
      </c>
      <c r="C613" s="29" t="s">
        <v>2575</v>
      </c>
      <c r="D613" s="29" t="s">
        <v>68</v>
      </c>
      <c r="E613" s="29" t="s">
        <v>1700</v>
      </c>
      <c r="F613" s="29" t="s">
        <v>2532</v>
      </c>
      <c r="G613" s="92">
        <v>10</v>
      </c>
      <c r="H613" s="92" t="s">
        <v>32</v>
      </c>
      <c r="I613" s="92">
        <v>10</v>
      </c>
      <c r="J613" s="59" t="s">
        <v>2572</v>
      </c>
      <c r="K613" s="104">
        <v>43556</v>
      </c>
      <c r="L613" s="104">
        <v>43800</v>
      </c>
      <c r="M613" s="29" t="s">
        <v>71</v>
      </c>
      <c r="N613" s="29" t="s">
        <v>1702</v>
      </c>
    </row>
    <row r="614" s="19" customFormat="1" ht="48" spans="1:14">
      <c r="A614" s="29">
        <v>12</v>
      </c>
      <c r="B614" s="29" t="s">
        <v>2576</v>
      </c>
      <c r="C614" s="29" t="s">
        <v>2577</v>
      </c>
      <c r="D614" s="29" t="s">
        <v>68</v>
      </c>
      <c r="E614" s="29" t="s">
        <v>1674</v>
      </c>
      <c r="F614" s="29" t="s">
        <v>2532</v>
      </c>
      <c r="G614" s="92">
        <v>26</v>
      </c>
      <c r="H614" s="92" t="s">
        <v>32</v>
      </c>
      <c r="I614" s="92">
        <v>26</v>
      </c>
      <c r="J614" s="59" t="s">
        <v>2554</v>
      </c>
      <c r="K614" s="104">
        <v>43556</v>
      </c>
      <c r="L614" s="104">
        <v>43800</v>
      </c>
      <c r="M614" s="29" t="s">
        <v>71</v>
      </c>
      <c r="N614" s="29" t="s">
        <v>1677</v>
      </c>
    </row>
    <row r="615" s="19" customFormat="1" ht="48" spans="1:14">
      <c r="A615" s="29">
        <v>13</v>
      </c>
      <c r="B615" s="29" t="s">
        <v>2578</v>
      </c>
      <c r="C615" s="29" t="s">
        <v>2579</v>
      </c>
      <c r="D615" s="29" t="s">
        <v>51</v>
      </c>
      <c r="E615" s="29" t="s">
        <v>2580</v>
      </c>
      <c r="F615" s="29" t="s">
        <v>2532</v>
      </c>
      <c r="G615" s="92">
        <v>15</v>
      </c>
      <c r="H615" s="92" t="s">
        <v>32</v>
      </c>
      <c r="I615" s="92">
        <v>15</v>
      </c>
      <c r="J615" s="59" t="s">
        <v>2554</v>
      </c>
      <c r="K615" s="104">
        <v>43556</v>
      </c>
      <c r="L615" s="104">
        <v>43800</v>
      </c>
      <c r="M615" s="29" t="s">
        <v>54</v>
      </c>
      <c r="N615" s="29" t="s">
        <v>2580</v>
      </c>
    </row>
    <row r="616" s="19" customFormat="1" ht="48" spans="1:14">
      <c r="A616" s="29">
        <v>14</v>
      </c>
      <c r="B616" s="29" t="s">
        <v>2581</v>
      </c>
      <c r="C616" s="29" t="s">
        <v>2582</v>
      </c>
      <c r="D616" s="29" t="s">
        <v>64</v>
      </c>
      <c r="E616" s="29" t="s">
        <v>990</v>
      </c>
      <c r="F616" s="29" t="s">
        <v>2532</v>
      </c>
      <c r="G616" s="92">
        <v>21</v>
      </c>
      <c r="H616" s="92" t="s">
        <v>32</v>
      </c>
      <c r="I616" s="92">
        <v>21</v>
      </c>
      <c r="J616" s="59" t="s">
        <v>2554</v>
      </c>
      <c r="K616" s="104">
        <v>43556</v>
      </c>
      <c r="L616" s="104">
        <v>43800</v>
      </c>
      <c r="M616" s="29" t="s">
        <v>67</v>
      </c>
      <c r="N616" s="29" t="s">
        <v>990</v>
      </c>
    </row>
    <row r="617" s="19" customFormat="1" ht="60" spans="1:14">
      <c r="A617" s="29">
        <v>15</v>
      </c>
      <c r="B617" s="29" t="s">
        <v>2583</v>
      </c>
      <c r="C617" s="29" t="s">
        <v>2584</v>
      </c>
      <c r="D617" s="29" t="s">
        <v>47</v>
      </c>
      <c r="E617" s="29" t="s">
        <v>937</v>
      </c>
      <c r="F617" s="29" t="s">
        <v>2585</v>
      </c>
      <c r="G617" s="92">
        <v>4</v>
      </c>
      <c r="H617" s="92" t="s">
        <v>32</v>
      </c>
      <c r="I617" s="92">
        <v>4</v>
      </c>
      <c r="J617" s="59" t="s">
        <v>2554</v>
      </c>
      <c r="K617" s="104">
        <v>43556</v>
      </c>
      <c r="L617" s="104">
        <v>43800</v>
      </c>
      <c r="M617" s="29" t="s">
        <v>50</v>
      </c>
      <c r="N617" s="29" t="s">
        <v>2586</v>
      </c>
    </row>
    <row r="618" s="19" customFormat="1" ht="24" spans="1:14">
      <c r="A618" s="29">
        <v>16</v>
      </c>
      <c r="B618" s="29" t="s">
        <v>2587</v>
      </c>
      <c r="C618" s="29" t="s">
        <v>2588</v>
      </c>
      <c r="D618" s="29" t="s">
        <v>47</v>
      </c>
      <c r="E618" s="29" t="s">
        <v>2156</v>
      </c>
      <c r="F618" s="29" t="s">
        <v>1148</v>
      </c>
      <c r="G618" s="92">
        <v>8</v>
      </c>
      <c r="H618" s="92" t="s">
        <v>32</v>
      </c>
      <c r="I618" s="92">
        <v>8</v>
      </c>
      <c r="J618" s="59" t="s">
        <v>2589</v>
      </c>
      <c r="K618" s="104">
        <v>43556</v>
      </c>
      <c r="L618" s="104">
        <v>43800</v>
      </c>
      <c r="M618" s="29" t="s">
        <v>50</v>
      </c>
      <c r="N618" s="29" t="s">
        <v>2158</v>
      </c>
    </row>
    <row r="619" s="19" customFormat="1" ht="48" spans="1:14">
      <c r="A619" s="29">
        <v>17</v>
      </c>
      <c r="B619" s="29" t="s">
        <v>2590</v>
      </c>
      <c r="C619" s="29" t="s">
        <v>2591</v>
      </c>
      <c r="D619" s="29" t="s">
        <v>47</v>
      </c>
      <c r="E619" s="29" t="s">
        <v>230</v>
      </c>
      <c r="F619" s="29" t="s">
        <v>2532</v>
      </c>
      <c r="G619" s="92">
        <v>10</v>
      </c>
      <c r="H619" s="92" t="s">
        <v>32</v>
      </c>
      <c r="I619" s="92">
        <v>10</v>
      </c>
      <c r="J619" s="59" t="s">
        <v>2592</v>
      </c>
      <c r="K619" s="104">
        <v>43556</v>
      </c>
      <c r="L619" s="104">
        <v>43800</v>
      </c>
      <c r="M619" s="29" t="s">
        <v>50</v>
      </c>
      <c r="N619" s="29" t="s">
        <v>1113</v>
      </c>
    </row>
    <row r="620" s="19" customFormat="1" ht="48" spans="1:14">
      <c r="A620" s="29">
        <v>18</v>
      </c>
      <c r="B620" s="29" t="s">
        <v>2593</v>
      </c>
      <c r="C620" s="29" t="s">
        <v>2594</v>
      </c>
      <c r="D620" s="29" t="s">
        <v>72</v>
      </c>
      <c r="E620" s="29" t="s">
        <v>2595</v>
      </c>
      <c r="F620" s="29" t="s">
        <v>2532</v>
      </c>
      <c r="G620" s="92">
        <v>18</v>
      </c>
      <c r="H620" s="92" t="s">
        <v>32</v>
      </c>
      <c r="I620" s="92">
        <v>18</v>
      </c>
      <c r="J620" s="59" t="s">
        <v>2554</v>
      </c>
      <c r="K620" s="104">
        <v>43556</v>
      </c>
      <c r="L620" s="104">
        <v>43800</v>
      </c>
      <c r="M620" s="29" t="s">
        <v>75</v>
      </c>
      <c r="N620" s="29" t="s">
        <v>2596</v>
      </c>
    </row>
    <row r="621" s="19" customFormat="1" ht="48" spans="1:14">
      <c r="A621" s="29">
        <v>19</v>
      </c>
      <c r="B621" s="29" t="s">
        <v>2597</v>
      </c>
      <c r="C621" s="29" t="s">
        <v>2598</v>
      </c>
      <c r="D621" s="29" t="s">
        <v>72</v>
      </c>
      <c r="E621" s="29" t="s">
        <v>497</v>
      </c>
      <c r="F621" s="29" t="s">
        <v>2532</v>
      </c>
      <c r="G621" s="92">
        <v>28</v>
      </c>
      <c r="H621" s="92" t="s">
        <v>32</v>
      </c>
      <c r="I621" s="92">
        <v>28</v>
      </c>
      <c r="J621" s="59" t="s">
        <v>2599</v>
      </c>
      <c r="K621" s="104">
        <v>43556</v>
      </c>
      <c r="L621" s="104">
        <v>43800</v>
      </c>
      <c r="M621" s="29" t="s">
        <v>75</v>
      </c>
      <c r="N621" s="29" t="s">
        <v>2600</v>
      </c>
    </row>
    <row r="622" s="19" customFormat="1" ht="48" spans="1:14">
      <c r="A622" s="29">
        <v>20</v>
      </c>
      <c r="B622" s="29" t="s">
        <v>2601</v>
      </c>
      <c r="C622" s="29" t="s">
        <v>2602</v>
      </c>
      <c r="D622" s="29" t="s">
        <v>56</v>
      </c>
      <c r="E622" s="29" t="s">
        <v>261</v>
      </c>
      <c r="F622" s="29" t="s">
        <v>2603</v>
      </c>
      <c r="G622" s="92">
        <v>25</v>
      </c>
      <c r="H622" s="92" t="s">
        <v>32</v>
      </c>
      <c r="I622" s="92">
        <v>25</v>
      </c>
      <c r="J622" s="59" t="s">
        <v>2604</v>
      </c>
      <c r="K622" s="104">
        <v>43556</v>
      </c>
      <c r="L622" s="104">
        <v>43800</v>
      </c>
      <c r="M622" s="29" t="s">
        <v>59</v>
      </c>
      <c r="N622" s="29" t="s">
        <v>1428</v>
      </c>
    </row>
    <row r="623" s="19" customFormat="1" ht="48" spans="1:14">
      <c r="A623" s="29">
        <v>21</v>
      </c>
      <c r="B623" s="29" t="s">
        <v>2605</v>
      </c>
      <c r="C623" s="29" t="s">
        <v>2606</v>
      </c>
      <c r="D623" s="29" t="s">
        <v>76</v>
      </c>
      <c r="E623" s="29" t="s">
        <v>364</v>
      </c>
      <c r="F623" s="29" t="s">
        <v>2532</v>
      </c>
      <c r="G623" s="92">
        <v>10</v>
      </c>
      <c r="H623" s="92" t="s">
        <v>32</v>
      </c>
      <c r="I623" s="92">
        <v>10</v>
      </c>
      <c r="J623" s="59" t="s">
        <v>2572</v>
      </c>
      <c r="K623" s="104">
        <v>43556</v>
      </c>
      <c r="L623" s="104">
        <v>43800</v>
      </c>
      <c r="M623" s="29" t="s">
        <v>79</v>
      </c>
      <c r="N623" s="29" t="s">
        <v>1787</v>
      </c>
    </row>
    <row r="624" s="19" customFormat="1" ht="54" customHeight="1" spans="1:14">
      <c r="A624" s="29">
        <v>22</v>
      </c>
      <c r="B624" s="29" t="s">
        <v>2607</v>
      </c>
      <c r="C624" s="29" t="s">
        <v>2608</v>
      </c>
      <c r="D624" s="29" t="s">
        <v>29</v>
      </c>
      <c r="E624" s="29" t="s">
        <v>2609</v>
      </c>
      <c r="F624" s="29" t="s">
        <v>820</v>
      </c>
      <c r="G624" s="92">
        <v>16</v>
      </c>
      <c r="H624" s="92" t="s">
        <v>32</v>
      </c>
      <c r="I624" s="92">
        <v>16</v>
      </c>
      <c r="J624" s="59" t="s">
        <v>2610</v>
      </c>
      <c r="K624" s="104">
        <v>43556</v>
      </c>
      <c r="L624" s="104">
        <v>43800</v>
      </c>
      <c r="M624" s="29" t="s">
        <v>34</v>
      </c>
      <c r="N624" s="29" t="s">
        <v>2611</v>
      </c>
    </row>
    <row r="625" s="19" customFormat="1" ht="58.95" customHeight="1" spans="1:14">
      <c r="A625" s="29">
        <v>23</v>
      </c>
      <c r="B625" s="29" t="s">
        <v>2612</v>
      </c>
      <c r="C625" s="29" t="s">
        <v>2613</v>
      </c>
      <c r="D625" s="29" t="s">
        <v>56</v>
      </c>
      <c r="E625" s="29" t="s">
        <v>2344</v>
      </c>
      <c r="F625" s="29" t="s">
        <v>923</v>
      </c>
      <c r="G625" s="110">
        <v>16</v>
      </c>
      <c r="H625" s="92" t="s">
        <v>32</v>
      </c>
      <c r="I625" s="110">
        <v>16</v>
      </c>
      <c r="J625" s="59" t="s">
        <v>2614</v>
      </c>
      <c r="K625" s="104">
        <v>43556</v>
      </c>
      <c r="L625" s="104">
        <v>43800</v>
      </c>
      <c r="M625" s="29" t="s">
        <v>59</v>
      </c>
      <c r="N625" s="29" t="s">
        <v>2615</v>
      </c>
    </row>
    <row r="626" s="19" customFormat="1" ht="40.05" customHeight="1" spans="1:14">
      <c r="A626" s="29">
        <v>24</v>
      </c>
      <c r="B626" s="29" t="s">
        <v>2616</v>
      </c>
      <c r="C626" s="29" t="s">
        <v>2617</v>
      </c>
      <c r="D626" s="29" t="s">
        <v>76</v>
      </c>
      <c r="E626" s="29" t="s">
        <v>418</v>
      </c>
      <c r="F626" s="29" t="s">
        <v>923</v>
      </c>
      <c r="G626" s="110">
        <v>18</v>
      </c>
      <c r="H626" s="92" t="s">
        <v>32</v>
      </c>
      <c r="I626" s="110">
        <v>18</v>
      </c>
      <c r="J626" s="59" t="s">
        <v>2618</v>
      </c>
      <c r="K626" s="104">
        <v>43556</v>
      </c>
      <c r="L626" s="104">
        <v>43800</v>
      </c>
      <c r="M626" s="29" t="s">
        <v>79</v>
      </c>
      <c r="N626" s="29" t="s">
        <v>1778</v>
      </c>
    </row>
    <row r="627" s="19" customFormat="1" ht="36" spans="1:14">
      <c r="A627" s="29">
        <v>25</v>
      </c>
      <c r="B627" s="29" t="s">
        <v>2619</v>
      </c>
      <c r="C627" s="29" t="s">
        <v>2620</v>
      </c>
      <c r="D627" s="29" t="s">
        <v>76</v>
      </c>
      <c r="E627" s="29" t="s">
        <v>330</v>
      </c>
      <c r="F627" s="29" t="s">
        <v>904</v>
      </c>
      <c r="G627" s="110">
        <v>4</v>
      </c>
      <c r="H627" s="92" t="s">
        <v>32</v>
      </c>
      <c r="I627" s="110">
        <v>4</v>
      </c>
      <c r="J627" s="59" t="s">
        <v>2621</v>
      </c>
      <c r="K627" s="104">
        <v>43556</v>
      </c>
      <c r="L627" s="104">
        <v>43800</v>
      </c>
      <c r="M627" s="29" t="s">
        <v>79</v>
      </c>
      <c r="N627" s="29" t="s">
        <v>2622</v>
      </c>
    </row>
    <row r="628" s="20" customFormat="1" ht="34.95" customHeight="1" spans="1:14">
      <c r="A628" s="30" t="s">
        <v>2623</v>
      </c>
      <c r="B628" s="30" t="s">
        <v>2624</v>
      </c>
      <c r="C628" s="30" t="s">
        <v>2625</v>
      </c>
      <c r="D628" s="30"/>
      <c r="E628" s="30"/>
      <c r="F628" s="30"/>
      <c r="G628" s="32"/>
      <c r="H628" s="29"/>
      <c r="I628" s="32"/>
      <c r="J628" s="57"/>
      <c r="K628" s="63"/>
      <c r="L628" s="63"/>
      <c r="M628" s="30"/>
      <c r="N628" s="30">
        <v>637.56</v>
      </c>
    </row>
    <row r="629" s="19" customFormat="1" ht="37" customHeight="1" spans="1:14">
      <c r="A629" s="29">
        <v>1</v>
      </c>
      <c r="B629" s="29" t="s">
        <v>2626</v>
      </c>
      <c r="C629" s="111" t="s">
        <v>2627</v>
      </c>
      <c r="D629" s="111" t="s">
        <v>72</v>
      </c>
      <c r="E629" s="111" t="s">
        <v>1732</v>
      </c>
      <c r="F629" s="111" t="s">
        <v>2628</v>
      </c>
      <c r="G629" s="29">
        <v>0.25</v>
      </c>
      <c r="H629" s="29" t="s">
        <v>32</v>
      </c>
      <c r="I629" s="29">
        <v>0.25</v>
      </c>
      <c r="J629" s="100" t="s">
        <v>2629</v>
      </c>
      <c r="K629" s="104">
        <v>43497</v>
      </c>
      <c r="L629" s="104">
        <v>43800</v>
      </c>
      <c r="M629" s="78" t="s">
        <v>2630</v>
      </c>
      <c r="N629" s="111" t="s">
        <v>1735</v>
      </c>
    </row>
    <row r="630" s="19" customFormat="1" ht="37" customHeight="1" spans="1:14">
      <c r="A630" s="29">
        <v>2</v>
      </c>
      <c r="B630" s="29" t="s">
        <v>2626</v>
      </c>
      <c r="C630" s="111" t="s">
        <v>2631</v>
      </c>
      <c r="D630" s="111" t="s">
        <v>72</v>
      </c>
      <c r="E630" s="111" t="s">
        <v>497</v>
      </c>
      <c r="F630" s="111" t="s">
        <v>2628</v>
      </c>
      <c r="G630" s="29">
        <v>0.7</v>
      </c>
      <c r="H630" s="29" t="s">
        <v>32</v>
      </c>
      <c r="I630" s="29">
        <v>0.7</v>
      </c>
      <c r="J630" s="100" t="s">
        <v>2632</v>
      </c>
      <c r="K630" s="104">
        <v>43497</v>
      </c>
      <c r="L630" s="104">
        <v>43800</v>
      </c>
      <c r="M630" s="78" t="s">
        <v>2630</v>
      </c>
      <c r="N630" s="111" t="s">
        <v>2600</v>
      </c>
    </row>
    <row r="631" s="19" customFormat="1" ht="37" customHeight="1" spans="1:14">
      <c r="A631" s="29">
        <v>3</v>
      </c>
      <c r="B631" s="29" t="s">
        <v>2626</v>
      </c>
      <c r="C631" s="29" t="s">
        <v>2633</v>
      </c>
      <c r="D631" s="111" t="s">
        <v>72</v>
      </c>
      <c r="E631" s="111" t="s">
        <v>668</v>
      </c>
      <c r="F631" s="111" t="s">
        <v>2628</v>
      </c>
      <c r="G631" s="29">
        <v>1.775</v>
      </c>
      <c r="H631" s="29" t="s">
        <v>32</v>
      </c>
      <c r="I631" s="29">
        <v>1.775</v>
      </c>
      <c r="J631" s="100" t="s">
        <v>2634</v>
      </c>
      <c r="K631" s="104">
        <v>43497</v>
      </c>
      <c r="L631" s="104">
        <v>43800</v>
      </c>
      <c r="M631" s="78" t="s">
        <v>2630</v>
      </c>
      <c r="N631" s="111" t="s">
        <v>2143</v>
      </c>
    </row>
    <row r="632" s="19" customFormat="1" ht="37" customHeight="1" spans="1:14">
      <c r="A632" s="29">
        <v>4</v>
      </c>
      <c r="B632" s="29" t="s">
        <v>2626</v>
      </c>
      <c r="C632" s="29" t="s">
        <v>2635</v>
      </c>
      <c r="D632" s="29" t="s">
        <v>56</v>
      </c>
      <c r="E632" s="29" t="s">
        <v>1437</v>
      </c>
      <c r="F632" s="111" t="s">
        <v>2628</v>
      </c>
      <c r="G632" s="29">
        <v>0.5</v>
      </c>
      <c r="H632" s="29" t="s">
        <v>32</v>
      </c>
      <c r="I632" s="29">
        <v>0.5</v>
      </c>
      <c r="J632" s="100" t="s">
        <v>2632</v>
      </c>
      <c r="K632" s="104">
        <v>43497</v>
      </c>
      <c r="L632" s="104">
        <v>43800</v>
      </c>
      <c r="M632" s="78" t="s">
        <v>2630</v>
      </c>
      <c r="N632" s="29" t="s">
        <v>1440</v>
      </c>
    </row>
    <row r="633" s="19" customFormat="1" ht="32" customHeight="1" spans="1:14">
      <c r="A633" s="29">
        <v>5</v>
      </c>
      <c r="B633" s="29" t="s">
        <v>2626</v>
      </c>
      <c r="C633" s="29" t="s">
        <v>2636</v>
      </c>
      <c r="D633" s="29" t="s">
        <v>56</v>
      </c>
      <c r="E633" s="29" t="s">
        <v>261</v>
      </c>
      <c r="F633" s="111" t="s">
        <v>2628</v>
      </c>
      <c r="G633" s="29">
        <v>0.1</v>
      </c>
      <c r="H633" s="29" t="s">
        <v>32</v>
      </c>
      <c r="I633" s="29">
        <v>0.1</v>
      </c>
      <c r="J633" s="100" t="s">
        <v>2637</v>
      </c>
      <c r="K633" s="104">
        <v>43497</v>
      </c>
      <c r="L633" s="104">
        <v>43800</v>
      </c>
      <c r="M633" s="78" t="s">
        <v>2630</v>
      </c>
      <c r="N633" s="29" t="s">
        <v>1428</v>
      </c>
    </row>
    <row r="634" s="19" customFormat="1" ht="32" customHeight="1" spans="1:14">
      <c r="A634" s="29">
        <v>6</v>
      </c>
      <c r="B634" s="29" t="s">
        <v>2626</v>
      </c>
      <c r="C634" s="29" t="s">
        <v>2638</v>
      </c>
      <c r="D634" s="29" t="s">
        <v>56</v>
      </c>
      <c r="E634" s="29" t="s">
        <v>2344</v>
      </c>
      <c r="F634" s="111" t="s">
        <v>2628</v>
      </c>
      <c r="G634" s="29">
        <v>0.9</v>
      </c>
      <c r="H634" s="29" t="s">
        <v>32</v>
      </c>
      <c r="I634" s="29">
        <v>0.9</v>
      </c>
      <c r="J634" s="100" t="s">
        <v>2632</v>
      </c>
      <c r="K634" s="104">
        <v>43497</v>
      </c>
      <c r="L634" s="104">
        <v>43800</v>
      </c>
      <c r="M634" s="78" t="s">
        <v>2630</v>
      </c>
      <c r="N634" s="29" t="s">
        <v>2615</v>
      </c>
    </row>
    <row r="635" s="19" customFormat="1" ht="32" customHeight="1" spans="1:14">
      <c r="A635" s="29">
        <v>7</v>
      </c>
      <c r="B635" s="29" t="s">
        <v>2626</v>
      </c>
      <c r="C635" s="29" t="s">
        <v>2639</v>
      </c>
      <c r="D635" s="29" t="s">
        <v>56</v>
      </c>
      <c r="E635" s="29" t="s">
        <v>1431</v>
      </c>
      <c r="F635" s="111" t="s">
        <v>2628</v>
      </c>
      <c r="G635" s="29">
        <v>4.675</v>
      </c>
      <c r="H635" s="29" t="s">
        <v>32</v>
      </c>
      <c r="I635" s="29">
        <v>4.675</v>
      </c>
      <c r="J635" s="100" t="s">
        <v>2640</v>
      </c>
      <c r="K635" s="104">
        <v>43497</v>
      </c>
      <c r="L635" s="104">
        <v>43800</v>
      </c>
      <c r="M635" s="78" t="s">
        <v>2630</v>
      </c>
      <c r="N635" s="29" t="s">
        <v>1434</v>
      </c>
    </row>
    <row r="636" s="19" customFormat="1" ht="32" customHeight="1" spans="1:14">
      <c r="A636" s="29">
        <v>8</v>
      </c>
      <c r="B636" s="29" t="s">
        <v>2626</v>
      </c>
      <c r="C636" s="29" t="s">
        <v>2638</v>
      </c>
      <c r="D636" s="29" t="s">
        <v>56</v>
      </c>
      <c r="E636" s="29" t="s">
        <v>1443</v>
      </c>
      <c r="F636" s="111" t="s">
        <v>2628</v>
      </c>
      <c r="G636" s="29">
        <v>0.9</v>
      </c>
      <c r="H636" s="29" t="s">
        <v>32</v>
      </c>
      <c r="I636" s="29">
        <v>0.9</v>
      </c>
      <c r="J636" s="100" t="s">
        <v>2632</v>
      </c>
      <c r="K636" s="104">
        <v>43497</v>
      </c>
      <c r="L636" s="104">
        <v>43800</v>
      </c>
      <c r="M636" s="78" t="s">
        <v>2630</v>
      </c>
      <c r="N636" s="29" t="s">
        <v>1445</v>
      </c>
    </row>
    <row r="637" s="19" customFormat="1" ht="32" customHeight="1" spans="1:14">
      <c r="A637" s="29">
        <v>9</v>
      </c>
      <c r="B637" s="29" t="s">
        <v>2626</v>
      </c>
      <c r="C637" s="29" t="s">
        <v>2641</v>
      </c>
      <c r="D637" s="29" t="s">
        <v>76</v>
      </c>
      <c r="E637" s="29" t="s">
        <v>1771</v>
      </c>
      <c r="F637" s="111" t="s">
        <v>2628</v>
      </c>
      <c r="G637" s="29">
        <v>1.2</v>
      </c>
      <c r="H637" s="29" t="s">
        <v>32</v>
      </c>
      <c r="I637" s="29">
        <v>1.2</v>
      </c>
      <c r="J637" s="100" t="s">
        <v>2642</v>
      </c>
      <c r="K637" s="104">
        <v>43497</v>
      </c>
      <c r="L637" s="104">
        <v>43800</v>
      </c>
      <c r="M637" s="78" t="s">
        <v>2630</v>
      </c>
      <c r="N637" s="29" t="s">
        <v>1774</v>
      </c>
    </row>
    <row r="638" s="19" customFormat="1" ht="32" customHeight="1" spans="1:14">
      <c r="A638" s="29">
        <v>10</v>
      </c>
      <c r="B638" s="29" t="s">
        <v>2626</v>
      </c>
      <c r="C638" s="29" t="s">
        <v>2643</v>
      </c>
      <c r="D638" s="29" t="s">
        <v>76</v>
      </c>
      <c r="E638" s="29" t="s">
        <v>1794</v>
      </c>
      <c r="F638" s="111" t="s">
        <v>2628</v>
      </c>
      <c r="G638" s="29">
        <v>3.365</v>
      </c>
      <c r="H638" s="29" t="s">
        <v>32</v>
      </c>
      <c r="I638" s="29">
        <v>3.365</v>
      </c>
      <c r="J638" s="100" t="s">
        <v>2644</v>
      </c>
      <c r="K638" s="104">
        <v>43497</v>
      </c>
      <c r="L638" s="104">
        <v>43800</v>
      </c>
      <c r="M638" s="78" t="s">
        <v>2630</v>
      </c>
      <c r="N638" s="29" t="s">
        <v>1796</v>
      </c>
    </row>
    <row r="639" s="19" customFormat="1" ht="32" customHeight="1" spans="1:14">
      <c r="A639" s="29">
        <v>11</v>
      </c>
      <c r="B639" s="29" t="s">
        <v>2626</v>
      </c>
      <c r="C639" s="29" t="s">
        <v>2645</v>
      </c>
      <c r="D639" s="29" t="s">
        <v>76</v>
      </c>
      <c r="E639" s="29" t="s">
        <v>330</v>
      </c>
      <c r="F639" s="111" t="s">
        <v>2628</v>
      </c>
      <c r="G639" s="29">
        <v>9</v>
      </c>
      <c r="H639" s="29" t="s">
        <v>32</v>
      </c>
      <c r="I639" s="29">
        <v>9</v>
      </c>
      <c r="J639" s="100" t="s">
        <v>2646</v>
      </c>
      <c r="K639" s="104">
        <v>43497</v>
      </c>
      <c r="L639" s="104">
        <v>43800</v>
      </c>
      <c r="M639" s="78" t="s">
        <v>2630</v>
      </c>
      <c r="N639" s="29" t="s">
        <v>2622</v>
      </c>
    </row>
    <row r="640" s="19" customFormat="1" ht="32" customHeight="1" spans="1:14">
      <c r="A640" s="29">
        <v>12</v>
      </c>
      <c r="B640" s="29" t="s">
        <v>2626</v>
      </c>
      <c r="C640" s="29" t="s">
        <v>2647</v>
      </c>
      <c r="D640" s="29" t="s">
        <v>76</v>
      </c>
      <c r="E640" s="29" t="s">
        <v>1799</v>
      </c>
      <c r="F640" s="111" t="s">
        <v>2628</v>
      </c>
      <c r="G640" s="29">
        <v>18.675</v>
      </c>
      <c r="H640" s="29" t="s">
        <v>32</v>
      </c>
      <c r="I640" s="29">
        <v>18.675</v>
      </c>
      <c r="J640" s="100" t="s">
        <v>2648</v>
      </c>
      <c r="K640" s="104">
        <v>43497</v>
      </c>
      <c r="L640" s="104">
        <v>43800</v>
      </c>
      <c r="M640" s="78" t="s">
        <v>2630</v>
      </c>
      <c r="N640" s="29" t="s">
        <v>1801</v>
      </c>
    </row>
    <row r="641" s="19" customFormat="1" ht="32" customHeight="1" spans="1:14">
      <c r="A641" s="29">
        <v>13</v>
      </c>
      <c r="B641" s="29" t="s">
        <v>2626</v>
      </c>
      <c r="C641" s="29" t="s">
        <v>2649</v>
      </c>
      <c r="D641" s="29" t="s">
        <v>76</v>
      </c>
      <c r="E641" s="29" t="s">
        <v>860</v>
      </c>
      <c r="F641" s="111" t="s">
        <v>2628</v>
      </c>
      <c r="G641" s="29">
        <v>0.3</v>
      </c>
      <c r="H641" s="29" t="s">
        <v>32</v>
      </c>
      <c r="I641" s="29">
        <v>0.3</v>
      </c>
      <c r="J641" s="100" t="s">
        <v>2629</v>
      </c>
      <c r="K641" s="104">
        <v>43497</v>
      </c>
      <c r="L641" s="104">
        <v>43800</v>
      </c>
      <c r="M641" s="78" t="s">
        <v>2630</v>
      </c>
      <c r="N641" s="29" t="s">
        <v>1791</v>
      </c>
    </row>
    <row r="642" s="19" customFormat="1" ht="32" customHeight="1" spans="1:14">
      <c r="A642" s="29">
        <v>14</v>
      </c>
      <c r="B642" s="29" t="s">
        <v>2626</v>
      </c>
      <c r="C642" s="29" t="s">
        <v>2650</v>
      </c>
      <c r="D642" s="29" t="s">
        <v>76</v>
      </c>
      <c r="E642" s="29" t="s">
        <v>1766</v>
      </c>
      <c r="F642" s="111" t="s">
        <v>2628</v>
      </c>
      <c r="G642" s="29">
        <v>0.525</v>
      </c>
      <c r="H642" s="29" t="s">
        <v>32</v>
      </c>
      <c r="I642" s="29">
        <v>0.525</v>
      </c>
      <c r="J642" s="100" t="s">
        <v>2632</v>
      </c>
      <c r="K642" s="104">
        <v>43497</v>
      </c>
      <c r="L642" s="104">
        <v>43800</v>
      </c>
      <c r="M642" s="78" t="s">
        <v>2630</v>
      </c>
      <c r="N642" s="29" t="s">
        <v>1768</v>
      </c>
    </row>
    <row r="643" s="19" customFormat="1" ht="32" customHeight="1" spans="1:14">
      <c r="A643" s="29">
        <v>15</v>
      </c>
      <c r="B643" s="29" t="s">
        <v>2626</v>
      </c>
      <c r="C643" s="29" t="s">
        <v>2651</v>
      </c>
      <c r="D643" s="29" t="s">
        <v>76</v>
      </c>
      <c r="E643" s="29" t="s">
        <v>855</v>
      </c>
      <c r="F643" s="111" t="s">
        <v>2628</v>
      </c>
      <c r="G643" s="29">
        <v>0.55</v>
      </c>
      <c r="H643" s="29" t="s">
        <v>32</v>
      </c>
      <c r="I643" s="29">
        <v>0.55</v>
      </c>
      <c r="J643" s="100" t="s">
        <v>2632</v>
      </c>
      <c r="K643" s="104">
        <v>43497</v>
      </c>
      <c r="L643" s="104">
        <v>43800</v>
      </c>
      <c r="M643" s="78" t="s">
        <v>2630</v>
      </c>
      <c r="N643" s="29" t="s">
        <v>2652</v>
      </c>
    </row>
    <row r="644" s="19" customFormat="1" ht="32" customHeight="1" spans="1:14">
      <c r="A644" s="29">
        <v>16</v>
      </c>
      <c r="B644" s="29" t="s">
        <v>2626</v>
      </c>
      <c r="C644" s="29" t="s">
        <v>2653</v>
      </c>
      <c r="D644" s="29" t="s">
        <v>76</v>
      </c>
      <c r="E644" s="29" t="s">
        <v>2654</v>
      </c>
      <c r="F644" s="111" t="s">
        <v>2628</v>
      </c>
      <c r="G644" s="29">
        <v>1.375</v>
      </c>
      <c r="H644" s="29" t="s">
        <v>32</v>
      </c>
      <c r="I644" s="29">
        <v>1.375</v>
      </c>
      <c r="J644" s="100" t="s">
        <v>2642</v>
      </c>
      <c r="K644" s="104">
        <v>43497</v>
      </c>
      <c r="L644" s="104">
        <v>43800</v>
      </c>
      <c r="M644" s="78" t="s">
        <v>2630</v>
      </c>
      <c r="N644" s="29" t="s">
        <v>2655</v>
      </c>
    </row>
    <row r="645" s="19" customFormat="1" ht="32" customHeight="1" spans="1:14">
      <c r="A645" s="29">
        <v>17</v>
      </c>
      <c r="B645" s="29" t="s">
        <v>2626</v>
      </c>
      <c r="C645" s="29" t="s">
        <v>2649</v>
      </c>
      <c r="D645" s="29" t="s">
        <v>76</v>
      </c>
      <c r="E645" s="29" t="s">
        <v>347</v>
      </c>
      <c r="F645" s="111" t="s">
        <v>2628</v>
      </c>
      <c r="G645" s="29">
        <v>0.3</v>
      </c>
      <c r="H645" s="29" t="s">
        <v>32</v>
      </c>
      <c r="I645" s="29">
        <v>0.3</v>
      </c>
      <c r="J645" s="100" t="s">
        <v>2629</v>
      </c>
      <c r="K645" s="104">
        <v>43497</v>
      </c>
      <c r="L645" s="104">
        <v>43800</v>
      </c>
      <c r="M645" s="78" t="s">
        <v>2630</v>
      </c>
      <c r="N645" s="29" t="s">
        <v>1783</v>
      </c>
    </row>
    <row r="646" s="19" customFormat="1" ht="32" customHeight="1" spans="1:14">
      <c r="A646" s="29">
        <v>18</v>
      </c>
      <c r="B646" s="29" t="s">
        <v>2626</v>
      </c>
      <c r="C646" s="29" t="s">
        <v>2656</v>
      </c>
      <c r="D646" s="29" t="s">
        <v>51</v>
      </c>
      <c r="E646" s="29" t="s">
        <v>1418</v>
      </c>
      <c r="F646" s="111" t="s">
        <v>2628</v>
      </c>
      <c r="G646" s="29">
        <v>1.075</v>
      </c>
      <c r="H646" s="29" t="s">
        <v>32</v>
      </c>
      <c r="I646" s="29">
        <v>1.075</v>
      </c>
      <c r="J646" s="100" t="s">
        <v>2657</v>
      </c>
      <c r="K646" s="104">
        <v>43497</v>
      </c>
      <c r="L646" s="104">
        <v>43800</v>
      </c>
      <c r="M646" s="78" t="s">
        <v>2630</v>
      </c>
      <c r="N646" s="29" t="s">
        <v>1420</v>
      </c>
    </row>
    <row r="647" s="19" customFormat="1" ht="32" customHeight="1" spans="1:14">
      <c r="A647" s="29">
        <v>19</v>
      </c>
      <c r="B647" s="29" t="s">
        <v>2626</v>
      </c>
      <c r="C647" s="29" t="s">
        <v>2658</v>
      </c>
      <c r="D647" s="29" t="s">
        <v>51</v>
      </c>
      <c r="E647" s="29" t="s">
        <v>497</v>
      </c>
      <c r="F647" s="111" t="s">
        <v>2628</v>
      </c>
      <c r="G647" s="29">
        <v>0.165</v>
      </c>
      <c r="H647" s="29" t="s">
        <v>32</v>
      </c>
      <c r="I647" s="29">
        <v>0.165</v>
      </c>
      <c r="J647" s="100" t="s">
        <v>2629</v>
      </c>
      <c r="K647" s="104">
        <v>43497</v>
      </c>
      <c r="L647" s="104">
        <v>43800</v>
      </c>
      <c r="M647" s="78" t="s">
        <v>2630</v>
      </c>
      <c r="N647" s="29" t="s">
        <v>2600</v>
      </c>
    </row>
    <row r="648" s="19" customFormat="1" ht="32" customHeight="1" spans="1:14">
      <c r="A648" s="29">
        <v>20</v>
      </c>
      <c r="B648" s="29" t="s">
        <v>2626</v>
      </c>
      <c r="C648" s="29" t="s">
        <v>2659</v>
      </c>
      <c r="D648" s="29" t="s">
        <v>51</v>
      </c>
      <c r="E648" s="29" t="s">
        <v>2660</v>
      </c>
      <c r="F648" s="111" t="s">
        <v>2628</v>
      </c>
      <c r="G648" s="29">
        <v>0.17</v>
      </c>
      <c r="H648" s="29" t="s">
        <v>32</v>
      </c>
      <c r="I648" s="29">
        <v>0.17</v>
      </c>
      <c r="J648" s="100" t="s">
        <v>2629</v>
      </c>
      <c r="K648" s="104">
        <v>43497</v>
      </c>
      <c r="L648" s="104">
        <v>43800</v>
      </c>
      <c r="M648" s="78" t="s">
        <v>2630</v>
      </c>
      <c r="N648" s="29" t="s">
        <v>2661</v>
      </c>
    </row>
    <row r="649" s="19" customFormat="1" ht="32" customHeight="1" spans="1:14">
      <c r="A649" s="29">
        <v>21</v>
      </c>
      <c r="B649" s="29" t="s">
        <v>2626</v>
      </c>
      <c r="C649" s="29" t="s">
        <v>2662</v>
      </c>
      <c r="D649" s="29" t="s">
        <v>29</v>
      </c>
      <c r="E649" s="29" t="s">
        <v>565</v>
      </c>
      <c r="F649" s="111" t="s">
        <v>2628</v>
      </c>
      <c r="G649" s="29">
        <v>2</v>
      </c>
      <c r="H649" s="29" t="s">
        <v>32</v>
      </c>
      <c r="I649" s="29">
        <v>2</v>
      </c>
      <c r="J649" s="100" t="s">
        <v>2640</v>
      </c>
      <c r="K649" s="104">
        <v>43497</v>
      </c>
      <c r="L649" s="104">
        <v>43800</v>
      </c>
      <c r="M649" s="78" t="s">
        <v>2630</v>
      </c>
      <c r="N649" s="29" t="s">
        <v>1179</v>
      </c>
    </row>
    <row r="650" s="19" customFormat="1" ht="32" customHeight="1" spans="1:14">
      <c r="A650" s="29">
        <v>22</v>
      </c>
      <c r="B650" s="29" t="s">
        <v>2626</v>
      </c>
      <c r="C650" s="29" t="s">
        <v>2663</v>
      </c>
      <c r="D650" s="29" t="s">
        <v>29</v>
      </c>
      <c r="E650" s="29" t="s">
        <v>441</v>
      </c>
      <c r="F650" s="111" t="s">
        <v>2628</v>
      </c>
      <c r="G650" s="29">
        <v>0.65</v>
      </c>
      <c r="H650" s="29" t="s">
        <v>32</v>
      </c>
      <c r="I650" s="29">
        <v>0.65</v>
      </c>
      <c r="J650" s="100" t="s">
        <v>2632</v>
      </c>
      <c r="K650" s="104">
        <v>43497</v>
      </c>
      <c r="L650" s="104">
        <v>43800</v>
      </c>
      <c r="M650" s="78" t="s">
        <v>2630</v>
      </c>
      <c r="N650" s="29" t="s">
        <v>2542</v>
      </c>
    </row>
    <row r="651" s="19" customFormat="1" ht="32" customHeight="1" spans="1:14">
      <c r="A651" s="29">
        <v>23</v>
      </c>
      <c r="B651" s="29" t="s">
        <v>2626</v>
      </c>
      <c r="C651" s="29" t="s">
        <v>2635</v>
      </c>
      <c r="D651" s="29" t="s">
        <v>29</v>
      </c>
      <c r="E651" s="29" t="s">
        <v>1190</v>
      </c>
      <c r="F651" s="111" t="s">
        <v>2628</v>
      </c>
      <c r="G651" s="29">
        <v>0.5</v>
      </c>
      <c r="H651" s="29" t="s">
        <v>32</v>
      </c>
      <c r="I651" s="29">
        <v>0.5</v>
      </c>
      <c r="J651" s="100" t="s">
        <v>2632</v>
      </c>
      <c r="K651" s="104">
        <v>43497</v>
      </c>
      <c r="L651" s="104">
        <v>43800</v>
      </c>
      <c r="M651" s="78" t="s">
        <v>2630</v>
      </c>
      <c r="N651" s="29" t="s">
        <v>1192</v>
      </c>
    </row>
    <row r="652" s="19" customFormat="1" ht="32" customHeight="1" spans="1:14">
      <c r="A652" s="29">
        <v>24</v>
      </c>
      <c r="B652" s="29" t="s">
        <v>2626</v>
      </c>
      <c r="C652" s="29" t="s">
        <v>2664</v>
      </c>
      <c r="D652" s="29" t="s">
        <v>29</v>
      </c>
      <c r="E652" s="29" t="s">
        <v>2196</v>
      </c>
      <c r="F652" s="111" t="s">
        <v>2628</v>
      </c>
      <c r="G652" s="29">
        <v>0.95</v>
      </c>
      <c r="H652" s="29" t="s">
        <v>32</v>
      </c>
      <c r="I652" s="29">
        <v>0.95</v>
      </c>
      <c r="J652" s="100" t="s">
        <v>2642</v>
      </c>
      <c r="K652" s="104">
        <v>43497</v>
      </c>
      <c r="L652" s="104">
        <v>43800</v>
      </c>
      <c r="M652" s="78" t="s">
        <v>2630</v>
      </c>
      <c r="N652" s="29" t="s">
        <v>2198</v>
      </c>
    </row>
    <row r="653" s="19" customFormat="1" ht="32" customHeight="1" spans="1:14">
      <c r="A653" s="29">
        <v>25</v>
      </c>
      <c r="B653" s="29" t="s">
        <v>2626</v>
      </c>
      <c r="C653" s="29" t="s">
        <v>2665</v>
      </c>
      <c r="D653" s="29" t="s">
        <v>29</v>
      </c>
      <c r="E653" s="29" t="s">
        <v>2666</v>
      </c>
      <c r="F653" s="111" t="s">
        <v>2628</v>
      </c>
      <c r="G653" s="29">
        <v>0.15</v>
      </c>
      <c r="H653" s="29" t="s">
        <v>32</v>
      </c>
      <c r="I653" s="29">
        <v>0.15</v>
      </c>
      <c r="J653" s="100" t="s">
        <v>2629</v>
      </c>
      <c r="K653" s="104">
        <v>43497</v>
      </c>
      <c r="L653" s="104">
        <v>43800</v>
      </c>
      <c r="M653" s="78" t="s">
        <v>2630</v>
      </c>
      <c r="N653" s="29" t="s">
        <v>2667</v>
      </c>
    </row>
    <row r="654" s="19" customFormat="1" ht="32" customHeight="1" spans="1:14">
      <c r="A654" s="29">
        <v>26</v>
      </c>
      <c r="B654" s="29" t="s">
        <v>2626</v>
      </c>
      <c r="C654" s="29" t="s">
        <v>2668</v>
      </c>
      <c r="D654" s="29" t="s">
        <v>29</v>
      </c>
      <c r="E654" s="29" t="s">
        <v>2669</v>
      </c>
      <c r="F654" s="111" t="s">
        <v>2628</v>
      </c>
      <c r="G654" s="29">
        <v>0.2</v>
      </c>
      <c r="H654" s="29" t="s">
        <v>32</v>
      </c>
      <c r="I654" s="29">
        <v>0.2</v>
      </c>
      <c r="J654" s="100" t="s">
        <v>2629</v>
      </c>
      <c r="K654" s="104">
        <v>43497</v>
      </c>
      <c r="L654" s="104">
        <v>43800</v>
      </c>
      <c r="M654" s="78" t="s">
        <v>2630</v>
      </c>
      <c r="N654" s="29" t="s">
        <v>2670</v>
      </c>
    </row>
    <row r="655" s="19" customFormat="1" ht="32" customHeight="1" spans="1:14">
      <c r="A655" s="29">
        <v>27</v>
      </c>
      <c r="B655" s="29" t="s">
        <v>2626</v>
      </c>
      <c r="C655" s="29" t="s">
        <v>2671</v>
      </c>
      <c r="D655" s="29" t="s">
        <v>39</v>
      </c>
      <c r="E655" s="29" t="s">
        <v>1323</v>
      </c>
      <c r="F655" s="111" t="s">
        <v>2628</v>
      </c>
      <c r="G655" s="29">
        <v>3.8</v>
      </c>
      <c r="H655" s="29" t="s">
        <v>32</v>
      </c>
      <c r="I655" s="29">
        <v>3.8</v>
      </c>
      <c r="J655" s="100" t="s">
        <v>2640</v>
      </c>
      <c r="K655" s="104">
        <v>43497</v>
      </c>
      <c r="L655" s="104">
        <v>43800</v>
      </c>
      <c r="M655" s="78" t="s">
        <v>2630</v>
      </c>
      <c r="N655" s="29" t="s">
        <v>2672</v>
      </c>
    </row>
    <row r="656" s="19" customFormat="1" ht="32" customHeight="1" spans="1:14">
      <c r="A656" s="29">
        <v>28</v>
      </c>
      <c r="B656" s="29" t="s">
        <v>2626</v>
      </c>
      <c r="C656" s="29" t="s">
        <v>2627</v>
      </c>
      <c r="D656" s="29" t="s">
        <v>39</v>
      </c>
      <c r="E656" s="29" t="s">
        <v>242</v>
      </c>
      <c r="F656" s="111" t="s">
        <v>2628</v>
      </c>
      <c r="G656" s="29">
        <v>0.25</v>
      </c>
      <c r="H656" s="29" t="s">
        <v>32</v>
      </c>
      <c r="I656" s="29">
        <v>0.25</v>
      </c>
      <c r="J656" s="100" t="s">
        <v>2629</v>
      </c>
      <c r="K656" s="104">
        <v>43497</v>
      </c>
      <c r="L656" s="104">
        <v>43800</v>
      </c>
      <c r="M656" s="78" t="s">
        <v>2630</v>
      </c>
      <c r="N656" s="29" t="s">
        <v>2673</v>
      </c>
    </row>
    <row r="657" s="19" customFormat="1" ht="32" customHeight="1" spans="1:14">
      <c r="A657" s="29">
        <v>29</v>
      </c>
      <c r="B657" s="29" t="s">
        <v>2626</v>
      </c>
      <c r="C657" s="29" t="s">
        <v>2674</v>
      </c>
      <c r="D657" s="29" t="s">
        <v>39</v>
      </c>
      <c r="E657" s="29" t="s">
        <v>553</v>
      </c>
      <c r="F657" s="111" t="s">
        <v>2628</v>
      </c>
      <c r="G657" s="29">
        <v>1.425</v>
      </c>
      <c r="H657" s="29" t="s">
        <v>32</v>
      </c>
      <c r="I657" s="29">
        <v>1.425</v>
      </c>
      <c r="J657" s="100" t="s">
        <v>2634</v>
      </c>
      <c r="K657" s="104">
        <v>43497</v>
      </c>
      <c r="L657" s="104">
        <v>43800</v>
      </c>
      <c r="M657" s="78" t="s">
        <v>2630</v>
      </c>
      <c r="N657" s="29" t="s">
        <v>2068</v>
      </c>
    </row>
    <row r="658" s="19" customFormat="1" ht="32" customHeight="1" spans="1:14">
      <c r="A658" s="29">
        <v>30</v>
      </c>
      <c r="B658" s="29" t="s">
        <v>2626</v>
      </c>
      <c r="C658" s="29" t="s">
        <v>2675</v>
      </c>
      <c r="D658" s="29" t="s">
        <v>39</v>
      </c>
      <c r="E658" s="29" t="s">
        <v>559</v>
      </c>
      <c r="F658" s="111" t="s">
        <v>2628</v>
      </c>
      <c r="G658" s="29">
        <v>9.65</v>
      </c>
      <c r="H658" s="29" t="s">
        <v>32</v>
      </c>
      <c r="I658" s="29">
        <v>9.65</v>
      </c>
      <c r="J658" s="100" t="s">
        <v>2676</v>
      </c>
      <c r="K658" s="104">
        <v>43497</v>
      </c>
      <c r="L658" s="104">
        <v>43800</v>
      </c>
      <c r="M658" s="78" t="s">
        <v>2630</v>
      </c>
      <c r="N658" s="29" t="s">
        <v>2677</v>
      </c>
    </row>
    <row r="659" s="19" customFormat="1" ht="32" customHeight="1" spans="1:14">
      <c r="A659" s="29">
        <v>31</v>
      </c>
      <c r="B659" s="29" t="s">
        <v>2626</v>
      </c>
      <c r="C659" s="29" t="s">
        <v>2678</v>
      </c>
      <c r="D659" s="29" t="s">
        <v>39</v>
      </c>
      <c r="E659" s="29" t="s">
        <v>160</v>
      </c>
      <c r="F659" s="111" t="s">
        <v>2628</v>
      </c>
      <c r="G659" s="29">
        <v>4.15</v>
      </c>
      <c r="H659" s="29" t="s">
        <v>32</v>
      </c>
      <c r="I659" s="29">
        <v>4.15</v>
      </c>
      <c r="J659" s="100" t="s">
        <v>2679</v>
      </c>
      <c r="K659" s="104">
        <v>43497</v>
      </c>
      <c r="L659" s="104">
        <v>43800</v>
      </c>
      <c r="M659" s="78" t="s">
        <v>2630</v>
      </c>
      <c r="N659" s="29" t="s">
        <v>2065</v>
      </c>
    </row>
    <row r="660" s="19" customFormat="1" ht="32" customHeight="1" spans="1:14">
      <c r="A660" s="29">
        <v>32</v>
      </c>
      <c r="B660" s="29" t="s">
        <v>2626</v>
      </c>
      <c r="C660" s="29" t="s">
        <v>2680</v>
      </c>
      <c r="D660" s="29" t="s">
        <v>35</v>
      </c>
      <c r="E660" s="29" t="s">
        <v>369</v>
      </c>
      <c r="F660" s="111" t="s">
        <v>2628</v>
      </c>
      <c r="G660" s="29">
        <v>0.4</v>
      </c>
      <c r="H660" s="29" t="s">
        <v>32</v>
      </c>
      <c r="I660" s="29">
        <v>0.4</v>
      </c>
      <c r="J660" s="100" t="s">
        <v>2629</v>
      </c>
      <c r="K660" s="104">
        <v>43497</v>
      </c>
      <c r="L660" s="104">
        <v>43800</v>
      </c>
      <c r="M660" s="78" t="s">
        <v>2630</v>
      </c>
      <c r="N660" s="29" t="s">
        <v>2681</v>
      </c>
    </row>
    <row r="661" s="19" customFormat="1" ht="32" customHeight="1" spans="1:14">
      <c r="A661" s="29">
        <v>33</v>
      </c>
      <c r="B661" s="29" t="s">
        <v>2626</v>
      </c>
      <c r="C661" s="29" t="s">
        <v>2627</v>
      </c>
      <c r="D661" s="29" t="s">
        <v>35</v>
      </c>
      <c r="E661" s="29" t="s">
        <v>712</v>
      </c>
      <c r="F661" s="111" t="s">
        <v>2628</v>
      </c>
      <c r="G661" s="29">
        <v>0.25</v>
      </c>
      <c r="H661" s="29" t="s">
        <v>32</v>
      </c>
      <c r="I661" s="29">
        <v>0.25</v>
      </c>
      <c r="J661" s="100" t="s">
        <v>2629</v>
      </c>
      <c r="K661" s="104">
        <v>43497</v>
      </c>
      <c r="L661" s="104">
        <v>43800</v>
      </c>
      <c r="M661" s="78" t="s">
        <v>2630</v>
      </c>
      <c r="N661" s="29" t="s">
        <v>1217</v>
      </c>
    </row>
    <row r="662" s="19" customFormat="1" ht="32" customHeight="1" spans="1:14">
      <c r="A662" s="29">
        <v>34</v>
      </c>
      <c r="B662" s="29" t="s">
        <v>2626</v>
      </c>
      <c r="C662" s="29" t="s">
        <v>2682</v>
      </c>
      <c r="D662" s="29" t="s">
        <v>35</v>
      </c>
      <c r="E662" s="29" t="s">
        <v>1241</v>
      </c>
      <c r="F662" s="111" t="s">
        <v>2628</v>
      </c>
      <c r="G662" s="29">
        <v>6.1</v>
      </c>
      <c r="H662" s="29" t="s">
        <v>32</v>
      </c>
      <c r="I662" s="29">
        <v>6.1</v>
      </c>
      <c r="J662" s="100" t="s">
        <v>2679</v>
      </c>
      <c r="K662" s="104">
        <v>43497</v>
      </c>
      <c r="L662" s="104">
        <v>43800</v>
      </c>
      <c r="M662" s="78" t="s">
        <v>2630</v>
      </c>
      <c r="N662" s="29" t="s">
        <v>2683</v>
      </c>
    </row>
    <row r="663" s="19" customFormat="1" ht="32" customHeight="1" spans="1:14">
      <c r="A663" s="29">
        <v>35</v>
      </c>
      <c r="B663" s="29" t="s">
        <v>2626</v>
      </c>
      <c r="C663" s="29" t="s">
        <v>2649</v>
      </c>
      <c r="D663" s="29" t="s">
        <v>35</v>
      </c>
      <c r="E663" s="29" t="s">
        <v>2684</v>
      </c>
      <c r="F663" s="111" t="s">
        <v>2628</v>
      </c>
      <c r="G663" s="29">
        <v>0.3</v>
      </c>
      <c r="H663" s="29" t="s">
        <v>32</v>
      </c>
      <c r="I663" s="29">
        <v>0.3</v>
      </c>
      <c r="J663" s="100" t="s">
        <v>2629</v>
      </c>
      <c r="K663" s="104">
        <v>43497</v>
      </c>
      <c r="L663" s="104">
        <v>43800</v>
      </c>
      <c r="M663" s="78" t="s">
        <v>2630</v>
      </c>
      <c r="N663" s="29" t="s">
        <v>2685</v>
      </c>
    </row>
    <row r="664" s="19" customFormat="1" ht="32" customHeight="1" spans="1:14">
      <c r="A664" s="29">
        <v>36</v>
      </c>
      <c r="B664" s="29" t="s">
        <v>2626</v>
      </c>
      <c r="C664" s="29" t="s">
        <v>2649</v>
      </c>
      <c r="D664" s="29" t="s">
        <v>35</v>
      </c>
      <c r="E664" s="29" t="s">
        <v>2686</v>
      </c>
      <c r="F664" s="111" t="s">
        <v>2628</v>
      </c>
      <c r="G664" s="29">
        <v>0.3</v>
      </c>
      <c r="H664" s="29" t="s">
        <v>32</v>
      </c>
      <c r="I664" s="29">
        <v>0.3</v>
      </c>
      <c r="J664" s="100" t="s">
        <v>2629</v>
      </c>
      <c r="K664" s="104">
        <v>43497</v>
      </c>
      <c r="L664" s="104">
        <v>43800</v>
      </c>
      <c r="M664" s="78" t="s">
        <v>2630</v>
      </c>
      <c r="N664" s="29" t="s">
        <v>2687</v>
      </c>
    </row>
    <row r="665" s="19" customFormat="1" ht="32" customHeight="1" spans="1:14">
      <c r="A665" s="29">
        <v>37</v>
      </c>
      <c r="B665" s="29" t="s">
        <v>2626</v>
      </c>
      <c r="C665" s="29" t="s">
        <v>2662</v>
      </c>
      <c r="D665" s="29" t="s">
        <v>60</v>
      </c>
      <c r="E665" s="29" t="s">
        <v>1498</v>
      </c>
      <c r="F665" s="111" t="s">
        <v>2628</v>
      </c>
      <c r="G665" s="29">
        <v>2</v>
      </c>
      <c r="H665" s="29" t="s">
        <v>32</v>
      </c>
      <c r="I665" s="29">
        <v>2</v>
      </c>
      <c r="J665" s="100" t="s">
        <v>2634</v>
      </c>
      <c r="K665" s="104">
        <v>43497</v>
      </c>
      <c r="L665" s="104">
        <v>43800</v>
      </c>
      <c r="M665" s="78" t="s">
        <v>2630</v>
      </c>
      <c r="N665" s="29" t="s">
        <v>1501</v>
      </c>
    </row>
    <row r="666" s="19" customFormat="1" ht="32" customHeight="1" spans="1:14">
      <c r="A666" s="29">
        <v>38</v>
      </c>
      <c r="B666" s="29" t="s">
        <v>2626</v>
      </c>
      <c r="C666" s="29" t="s">
        <v>2688</v>
      </c>
      <c r="D666" s="29" t="s">
        <v>60</v>
      </c>
      <c r="E666" s="29" t="s">
        <v>1516</v>
      </c>
      <c r="F666" s="111" t="s">
        <v>2628</v>
      </c>
      <c r="G666" s="29">
        <v>0.35</v>
      </c>
      <c r="H666" s="29" t="s">
        <v>32</v>
      </c>
      <c r="I666" s="29">
        <v>0.35</v>
      </c>
      <c r="J666" s="100" t="s">
        <v>2629</v>
      </c>
      <c r="K666" s="104">
        <v>43497</v>
      </c>
      <c r="L666" s="104">
        <v>43800</v>
      </c>
      <c r="M666" s="78" t="s">
        <v>2630</v>
      </c>
      <c r="N666" s="29" t="s">
        <v>2689</v>
      </c>
    </row>
    <row r="667" s="19" customFormat="1" ht="32" customHeight="1" spans="1:14">
      <c r="A667" s="29">
        <v>39</v>
      </c>
      <c r="B667" s="29" t="s">
        <v>2626</v>
      </c>
      <c r="C667" s="29" t="s">
        <v>2690</v>
      </c>
      <c r="D667" s="29" t="s">
        <v>68</v>
      </c>
      <c r="E667" s="29" t="s">
        <v>2691</v>
      </c>
      <c r="F667" s="111" t="s">
        <v>2628</v>
      </c>
      <c r="G667" s="29">
        <v>4.375</v>
      </c>
      <c r="H667" s="29" t="s">
        <v>32</v>
      </c>
      <c r="I667" s="29">
        <v>4.375</v>
      </c>
      <c r="J667" s="100" t="s">
        <v>2679</v>
      </c>
      <c r="K667" s="104">
        <v>43497</v>
      </c>
      <c r="L667" s="104">
        <v>43800</v>
      </c>
      <c r="M667" s="78" t="s">
        <v>2630</v>
      </c>
      <c r="N667" s="29" t="s">
        <v>2692</v>
      </c>
    </row>
    <row r="668" s="19" customFormat="1" ht="32" customHeight="1" spans="1:14">
      <c r="A668" s="29">
        <v>40</v>
      </c>
      <c r="B668" s="29" t="s">
        <v>2626</v>
      </c>
      <c r="C668" s="29" t="s">
        <v>2693</v>
      </c>
      <c r="D668" s="29" t="s">
        <v>68</v>
      </c>
      <c r="E668" s="29" t="s">
        <v>2011</v>
      </c>
      <c r="F668" s="111" t="s">
        <v>2628</v>
      </c>
      <c r="G668" s="29">
        <v>3.25</v>
      </c>
      <c r="H668" s="29" t="s">
        <v>32</v>
      </c>
      <c r="I668" s="29">
        <v>3.25</v>
      </c>
      <c r="J668" s="100" t="s">
        <v>2644</v>
      </c>
      <c r="K668" s="104">
        <v>43497</v>
      </c>
      <c r="L668" s="104">
        <v>43800</v>
      </c>
      <c r="M668" s="78" t="s">
        <v>2630</v>
      </c>
      <c r="N668" s="29" t="s">
        <v>2694</v>
      </c>
    </row>
    <row r="669" s="19" customFormat="1" ht="32" customHeight="1" spans="1:14">
      <c r="A669" s="29">
        <v>41</v>
      </c>
      <c r="B669" s="29" t="s">
        <v>2626</v>
      </c>
      <c r="C669" s="29" t="s">
        <v>2695</v>
      </c>
      <c r="D669" s="29" t="s">
        <v>68</v>
      </c>
      <c r="E669" s="29" t="s">
        <v>1694</v>
      </c>
      <c r="F669" s="111" t="s">
        <v>2628</v>
      </c>
      <c r="G669" s="29">
        <v>1.15</v>
      </c>
      <c r="H669" s="29" t="s">
        <v>32</v>
      </c>
      <c r="I669" s="29">
        <v>1.15</v>
      </c>
      <c r="J669" s="100" t="s">
        <v>2657</v>
      </c>
      <c r="K669" s="104">
        <v>43497</v>
      </c>
      <c r="L669" s="104">
        <v>43800</v>
      </c>
      <c r="M669" s="78" t="s">
        <v>2630</v>
      </c>
      <c r="N669" s="29" t="s">
        <v>1697</v>
      </c>
    </row>
    <row r="670" s="19" customFormat="1" ht="32" customHeight="1" spans="1:14">
      <c r="A670" s="29">
        <v>42</v>
      </c>
      <c r="B670" s="29" t="s">
        <v>2626</v>
      </c>
      <c r="C670" s="29" t="s">
        <v>2696</v>
      </c>
      <c r="D670" s="29" t="s">
        <v>68</v>
      </c>
      <c r="E670" s="29" t="s">
        <v>2697</v>
      </c>
      <c r="F670" s="111" t="s">
        <v>2628</v>
      </c>
      <c r="G670" s="29">
        <v>1.3</v>
      </c>
      <c r="H670" s="29" t="s">
        <v>32</v>
      </c>
      <c r="I670" s="29">
        <v>1.3</v>
      </c>
      <c r="J670" s="100" t="s">
        <v>2642</v>
      </c>
      <c r="K670" s="104">
        <v>43497</v>
      </c>
      <c r="L670" s="104">
        <v>43800</v>
      </c>
      <c r="M670" s="78" t="s">
        <v>2630</v>
      </c>
      <c r="N670" s="29" t="s">
        <v>1654</v>
      </c>
    </row>
    <row r="671" s="19" customFormat="1" ht="32" customHeight="1" spans="1:14">
      <c r="A671" s="29">
        <v>43</v>
      </c>
      <c r="B671" s="29" t="s">
        <v>2626</v>
      </c>
      <c r="C671" s="29" t="s">
        <v>2698</v>
      </c>
      <c r="D671" s="29" t="s">
        <v>68</v>
      </c>
      <c r="E671" s="29" t="s">
        <v>2699</v>
      </c>
      <c r="F671" s="111" t="s">
        <v>2628</v>
      </c>
      <c r="G671" s="29">
        <v>6.645</v>
      </c>
      <c r="H671" s="29" t="s">
        <v>32</v>
      </c>
      <c r="I671" s="29">
        <v>6.645</v>
      </c>
      <c r="J671" s="100" t="s">
        <v>2646</v>
      </c>
      <c r="K671" s="104">
        <v>43497</v>
      </c>
      <c r="L671" s="104">
        <v>43800</v>
      </c>
      <c r="M671" s="78" t="s">
        <v>2630</v>
      </c>
      <c r="N671" s="29" t="s">
        <v>2700</v>
      </c>
    </row>
    <row r="672" s="19" customFormat="1" ht="32" customHeight="1" spans="1:14">
      <c r="A672" s="29">
        <v>44</v>
      </c>
      <c r="B672" s="29" t="s">
        <v>2626</v>
      </c>
      <c r="C672" s="29" t="s">
        <v>2701</v>
      </c>
      <c r="D672" s="29" t="s">
        <v>68</v>
      </c>
      <c r="E672" s="29" t="s">
        <v>2091</v>
      </c>
      <c r="F672" s="111" t="s">
        <v>2628</v>
      </c>
      <c r="G672" s="29">
        <v>1</v>
      </c>
      <c r="H672" s="29" t="s">
        <v>32</v>
      </c>
      <c r="I672" s="29">
        <v>1</v>
      </c>
      <c r="J672" s="100" t="s">
        <v>2642</v>
      </c>
      <c r="K672" s="104">
        <v>43497</v>
      </c>
      <c r="L672" s="104">
        <v>43800</v>
      </c>
      <c r="M672" s="78" t="s">
        <v>2630</v>
      </c>
      <c r="N672" s="29" t="s">
        <v>1648</v>
      </c>
    </row>
    <row r="673" s="19" customFormat="1" ht="32" customHeight="1" spans="1:14">
      <c r="A673" s="29">
        <v>45</v>
      </c>
      <c r="B673" s="29" t="s">
        <v>2626</v>
      </c>
      <c r="C673" s="29" t="s">
        <v>2702</v>
      </c>
      <c r="D673" s="29" t="s">
        <v>68</v>
      </c>
      <c r="E673" s="29" t="s">
        <v>1680</v>
      </c>
      <c r="F673" s="111" t="s">
        <v>2628</v>
      </c>
      <c r="G673" s="29">
        <v>0.475</v>
      </c>
      <c r="H673" s="29" t="s">
        <v>32</v>
      </c>
      <c r="I673" s="29">
        <v>0.475</v>
      </c>
      <c r="J673" s="100" t="s">
        <v>2632</v>
      </c>
      <c r="K673" s="104">
        <v>43497</v>
      </c>
      <c r="L673" s="104">
        <v>43800</v>
      </c>
      <c r="M673" s="78" t="s">
        <v>2630</v>
      </c>
      <c r="N673" s="29" t="s">
        <v>1683</v>
      </c>
    </row>
    <row r="674" s="19" customFormat="1" ht="32" customHeight="1" spans="1:14">
      <c r="A674" s="29">
        <v>46</v>
      </c>
      <c r="B674" s="29" t="s">
        <v>2626</v>
      </c>
      <c r="C674" s="103" t="s">
        <v>2703</v>
      </c>
      <c r="D674" s="103" t="s">
        <v>43</v>
      </c>
      <c r="E674" s="103" t="s">
        <v>2704</v>
      </c>
      <c r="F674" s="111" t="s">
        <v>2628</v>
      </c>
      <c r="G674" s="29">
        <v>3.21</v>
      </c>
      <c r="H674" s="29" t="s">
        <v>32</v>
      </c>
      <c r="I674" s="29">
        <v>3.21</v>
      </c>
      <c r="J674" s="100" t="s">
        <v>2644</v>
      </c>
      <c r="K674" s="104">
        <v>43497</v>
      </c>
      <c r="L674" s="104">
        <v>43800</v>
      </c>
      <c r="M674" s="78" t="s">
        <v>2630</v>
      </c>
      <c r="N674" s="103" t="s">
        <v>2704</v>
      </c>
    </row>
    <row r="675" s="19" customFormat="1" ht="32" customHeight="1" spans="1:14">
      <c r="A675" s="29">
        <v>47</v>
      </c>
      <c r="B675" s="29" t="s">
        <v>2626</v>
      </c>
      <c r="C675" s="29" t="s">
        <v>2705</v>
      </c>
      <c r="D675" s="103" t="s">
        <v>43</v>
      </c>
      <c r="E675" s="29" t="s">
        <v>313</v>
      </c>
      <c r="F675" s="111" t="s">
        <v>2628</v>
      </c>
      <c r="G675" s="29">
        <v>5.975</v>
      </c>
      <c r="H675" s="29" t="s">
        <v>32</v>
      </c>
      <c r="I675" s="29">
        <v>5.975</v>
      </c>
      <c r="J675" s="100" t="s">
        <v>2679</v>
      </c>
      <c r="K675" s="104">
        <v>43497</v>
      </c>
      <c r="L675" s="104">
        <v>43800</v>
      </c>
      <c r="M675" s="78" t="s">
        <v>2630</v>
      </c>
      <c r="N675" s="29" t="s">
        <v>2706</v>
      </c>
    </row>
    <row r="676" s="19" customFormat="1" ht="32" customHeight="1" spans="1:14">
      <c r="A676" s="29">
        <v>48</v>
      </c>
      <c r="B676" s="29" t="s">
        <v>2626</v>
      </c>
      <c r="C676" s="29" t="s">
        <v>2707</v>
      </c>
      <c r="D676" s="103" t="s">
        <v>43</v>
      </c>
      <c r="E676" s="29" t="s">
        <v>2021</v>
      </c>
      <c r="F676" s="111" t="s">
        <v>2628</v>
      </c>
      <c r="G676" s="29">
        <v>1.325</v>
      </c>
      <c r="H676" s="29" t="s">
        <v>32</v>
      </c>
      <c r="I676" s="29">
        <v>1.325</v>
      </c>
      <c r="J676" s="100" t="s">
        <v>2642</v>
      </c>
      <c r="K676" s="104">
        <v>43497</v>
      </c>
      <c r="L676" s="104">
        <v>43800</v>
      </c>
      <c r="M676" s="78" t="s">
        <v>2630</v>
      </c>
      <c r="N676" s="29" t="s">
        <v>2708</v>
      </c>
    </row>
    <row r="677" s="19" customFormat="1" ht="32" customHeight="1" spans="1:14">
      <c r="A677" s="29">
        <v>49</v>
      </c>
      <c r="B677" s="29" t="s">
        <v>2626</v>
      </c>
      <c r="C677" s="29" t="s">
        <v>2709</v>
      </c>
      <c r="D677" s="103" t="s">
        <v>43</v>
      </c>
      <c r="E677" s="29" t="s">
        <v>458</v>
      </c>
      <c r="F677" s="111" t="s">
        <v>2628</v>
      </c>
      <c r="G677" s="29">
        <v>0.6</v>
      </c>
      <c r="H677" s="29" t="s">
        <v>32</v>
      </c>
      <c r="I677" s="29">
        <v>0.6</v>
      </c>
      <c r="J677" s="100" t="s">
        <v>2632</v>
      </c>
      <c r="K677" s="104">
        <v>43497</v>
      </c>
      <c r="L677" s="104">
        <v>43800</v>
      </c>
      <c r="M677" s="78" t="s">
        <v>2630</v>
      </c>
      <c r="N677" s="29" t="s">
        <v>2710</v>
      </c>
    </row>
    <row r="678" s="19" customFormat="1" ht="32" customHeight="1" spans="1:14">
      <c r="A678" s="29">
        <v>50</v>
      </c>
      <c r="B678" s="29" t="s">
        <v>2626</v>
      </c>
      <c r="C678" s="29" t="s">
        <v>2688</v>
      </c>
      <c r="D678" s="103" t="s">
        <v>43</v>
      </c>
      <c r="E678" s="29" t="s">
        <v>424</v>
      </c>
      <c r="F678" s="111" t="s">
        <v>2628</v>
      </c>
      <c r="G678" s="29">
        <v>0.35</v>
      </c>
      <c r="H678" s="29" t="s">
        <v>32</v>
      </c>
      <c r="I678" s="29">
        <v>0.35</v>
      </c>
      <c r="J678" s="100" t="s">
        <v>2629</v>
      </c>
      <c r="K678" s="104">
        <v>43497</v>
      </c>
      <c r="L678" s="104">
        <v>43800</v>
      </c>
      <c r="M678" s="78" t="s">
        <v>2630</v>
      </c>
      <c r="N678" s="29" t="s">
        <v>2568</v>
      </c>
    </row>
    <row r="679" s="19" customFormat="1" ht="32" customHeight="1" spans="1:14">
      <c r="A679" s="29">
        <v>51</v>
      </c>
      <c r="B679" s="29" t="s">
        <v>2626</v>
      </c>
      <c r="C679" s="29" t="s">
        <v>2651</v>
      </c>
      <c r="D679" s="103" t="s">
        <v>43</v>
      </c>
      <c r="E679" s="29" t="s">
        <v>475</v>
      </c>
      <c r="F679" s="111" t="s">
        <v>2628</v>
      </c>
      <c r="G679" s="29">
        <v>0.55</v>
      </c>
      <c r="H679" s="29" t="s">
        <v>32</v>
      </c>
      <c r="I679" s="29">
        <v>0.55</v>
      </c>
      <c r="J679" s="100" t="s">
        <v>2632</v>
      </c>
      <c r="K679" s="104">
        <v>43497</v>
      </c>
      <c r="L679" s="104">
        <v>43800</v>
      </c>
      <c r="M679" s="78" t="s">
        <v>2630</v>
      </c>
      <c r="N679" s="29" t="s">
        <v>2711</v>
      </c>
    </row>
    <row r="680" s="19" customFormat="1" ht="32" customHeight="1" spans="1:14">
      <c r="A680" s="29">
        <v>52</v>
      </c>
      <c r="B680" s="29" t="s">
        <v>2626</v>
      </c>
      <c r="C680" s="29" t="s">
        <v>2712</v>
      </c>
      <c r="D680" s="103" t="s">
        <v>43</v>
      </c>
      <c r="E680" s="29" t="s">
        <v>808</v>
      </c>
      <c r="F680" s="111" t="s">
        <v>2628</v>
      </c>
      <c r="G680" s="29">
        <v>3.35</v>
      </c>
      <c r="H680" s="29" t="s">
        <v>32</v>
      </c>
      <c r="I680" s="29">
        <v>3.35</v>
      </c>
      <c r="J680" s="100" t="s">
        <v>2644</v>
      </c>
      <c r="K680" s="104">
        <v>43497</v>
      </c>
      <c r="L680" s="104">
        <v>43800</v>
      </c>
      <c r="M680" s="78" t="s">
        <v>2630</v>
      </c>
      <c r="N680" s="29" t="s">
        <v>2088</v>
      </c>
    </row>
    <row r="681" s="19" customFormat="1" ht="32" customHeight="1" spans="1:14">
      <c r="A681" s="29">
        <v>53</v>
      </c>
      <c r="B681" s="29" t="s">
        <v>2626</v>
      </c>
      <c r="C681" s="29" t="s">
        <v>2713</v>
      </c>
      <c r="D681" s="103" t="s">
        <v>43</v>
      </c>
      <c r="E681" s="29" t="s">
        <v>1362</v>
      </c>
      <c r="F681" s="111" t="s">
        <v>2628</v>
      </c>
      <c r="G681" s="29">
        <v>24.54</v>
      </c>
      <c r="H681" s="29" t="s">
        <v>32</v>
      </c>
      <c r="I681" s="29">
        <v>24.54</v>
      </c>
      <c r="J681" s="100" t="s">
        <v>2714</v>
      </c>
      <c r="K681" s="104">
        <v>43497</v>
      </c>
      <c r="L681" s="104">
        <v>43800</v>
      </c>
      <c r="M681" s="78" t="s">
        <v>2630</v>
      </c>
      <c r="N681" s="29" t="s">
        <v>2715</v>
      </c>
    </row>
    <row r="682" s="19" customFormat="1" ht="32" customHeight="1" spans="1:14">
      <c r="A682" s="29">
        <v>54</v>
      </c>
      <c r="B682" s="29" t="s">
        <v>2626</v>
      </c>
      <c r="C682" s="29" t="s">
        <v>2716</v>
      </c>
      <c r="D682" s="103" t="s">
        <v>43</v>
      </c>
      <c r="E682" s="29" t="s">
        <v>1345</v>
      </c>
      <c r="F682" s="111" t="s">
        <v>2628</v>
      </c>
      <c r="G682" s="29">
        <v>3.15</v>
      </c>
      <c r="H682" s="29" t="s">
        <v>32</v>
      </c>
      <c r="I682" s="29">
        <v>3.15</v>
      </c>
      <c r="J682" s="100" t="s">
        <v>2644</v>
      </c>
      <c r="K682" s="104">
        <v>43497</v>
      </c>
      <c r="L682" s="104">
        <v>43800</v>
      </c>
      <c r="M682" s="78" t="s">
        <v>2630</v>
      </c>
      <c r="N682" s="29" t="s">
        <v>2717</v>
      </c>
    </row>
    <row r="683" s="19" customFormat="1" ht="32" customHeight="1" spans="1:14">
      <c r="A683" s="29">
        <v>55</v>
      </c>
      <c r="B683" s="29" t="s">
        <v>2626</v>
      </c>
      <c r="C683" s="29" t="s">
        <v>2649</v>
      </c>
      <c r="D683" s="103" t="s">
        <v>43</v>
      </c>
      <c r="E683" s="29" t="s">
        <v>2718</v>
      </c>
      <c r="F683" s="111" t="s">
        <v>2628</v>
      </c>
      <c r="G683" s="29">
        <v>0.3</v>
      </c>
      <c r="H683" s="29" t="s">
        <v>32</v>
      </c>
      <c r="I683" s="29">
        <v>0.3</v>
      </c>
      <c r="J683" s="100" t="s">
        <v>2629</v>
      </c>
      <c r="K683" s="104">
        <v>43497</v>
      </c>
      <c r="L683" s="104">
        <v>43800</v>
      </c>
      <c r="M683" s="78" t="s">
        <v>2630</v>
      </c>
      <c r="N683" s="29" t="s">
        <v>2719</v>
      </c>
    </row>
    <row r="684" s="19" customFormat="1" ht="32" customHeight="1" spans="1:14">
      <c r="A684" s="29">
        <v>56</v>
      </c>
      <c r="B684" s="29" t="s">
        <v>2626</v>
      </c>
      <c r="C684" s="29" t="s">
        <v>2663</v>
      </c>
      <c r="D684" s="29" t="s">
        <v>47</v>
      </c>
      <c r="E684" s="29" t="s">
        <v>1874</v>
      </c>
      <c r="F684" s="111" t="s">
        <v>2628</v>
      </c>
      <c r="G684" s="29">
        <v>0.65</v>
      </c>
      <c r="H684" s="29" t="s">
        <v>32</v>
      </c>
      <c r="I684" s="29">
        <v>0.65</v>
      </c>
      <c r="J684" s="100" t="s">
        <v>2632</v>
      </c>
      <c r="K684" s="104">
        <v>43497</v>
      </c>
      <c r="L684" s="104">
        <v>43800</v>
      </c>
      <c r="M684" s="78" t="s">
        <v>2630</v>
      </c>
      <c r="N684" s="29" t="s">
        <v>2215</v>
      </c>
    </row>
    <row r="685" s="19" customFormat="1" ht="32" customHeight="1" spans="1:14">
      <c r="A685" s="29">
        <v>57</v>
      </c>
      <c r="B685" s="29" t="s">
        <v>2626</v>
      </c>
      <c r="C685" s="29" t="s">
        <v>2665</v>
      </c>
      <c r="D685" s="29" t="s">
        <v>47</v>
      </c>
      <c r="E685" s="29" t="s">
        <v>1857</v>
      </c>
      <c r="F685" s="111" t="s">
        <v>2628</v>
      </c>
      <c r="G685" s="29">
        <v>0.15</v>
      </c>
      <c r="H685" s="29" t="s">
        <v>32</v>
      </c>
      <c r="I685" s="29">
        <v>0.15</v>
      </c>
      <c r="J685" s="100" t="s">
        <v>2629</v>
      </c>
      <c r="K685" s="104">
        <v>43497</v>
      </c>
      <c r="L685" s="104">
        <v>43800</v>
      </c>
      <c r="M685" s="78" t="s">
        <v>2630</v>
      </c>
      <c r="N685" s="29" t="s">
        <v>2154</v>
      </c>
    </row>
    <row r="686" s="19" customFormat="1" ht="32" customHeight="1" spans="1:14">
      <c r="A686" s="29">
        <v>58</v>
      </c>
      <c r="B686" s="29" t="s">
        <v>2626</v>
      </c>
      <c r="C686" s="29" t="s">
        <v>2720</v>
      </c>
      <c r="D686" s="29" t="s">
        <v>47</v>
      </c>
      <c r="E686" s="29" t="s">
        <v>236</v>
      </c>
      <c r="F686" s="111" t="s">
        <v>2628</v>
      </c>
      <c r="G686" s="29">
        <v>0.275</v>
      </c>
      <c r="H686" s="29" t="s">
        <v>32</v>
      </c>
      <c r="I686" s="29">
        <v>0.275</v>
      </c>
      <c r="J686" s="100" t="s">
        <v>2629</v>
      </c>
      <c r="K686" s="104">
        <v>43497</v>
      </c>
      <c r="L686" s="104">
        <v>43800</v>
      </c>
      <c r="M686" s="78" t="s">
        <v>2630</v>
      </c>
      <c r="N686" s="29" t="s">
        <v>1113</v>
      </c>
    </row>
    <row r="687" s="19" customFormat="1" ht="32" customHeight="1" spans="1:14">
      <c r="A687" s="29">
        <v>59</v>
      </c>
      <c r="B687" s="29" t="s">
        <v>2626</v>
      </c>
      <c r="C687" s="29" t="s">
        <v>2721</v>
      </c>
      <c r="D687" s="29" t="s">
        <v>47</v>
      </c>
      <c r="E687" s="29" t="s">
        <v>1102</v>
      </c>
      <c r="F687" s="111" t="s">
        <v>2628</v>
      </c>
      <c r="G687" s="29">
        <v>5.8</v>
      </c>
      <c r="H687" s="29" t="s">
        <v>32</v>
      </c>
      <c r="I687" s="29">
        <v>5.8</v>
      </c>
      <c r="J687" s="100" t="s">
        <v>2676</v>
      </c>
      <c r="K687" s="104">
        <v>43497</v>
      </c>
      <c r="L687" s="104">
        <v>43800</v>
      </c>
      <c r="M687" s="78" t="s">
        <v>2630</v>
      </c>
      <c r="N687" s="29" t="s">
        <v>1105</v>
      </c>
    </row>
    <row r="688" s="19" customFormat="1" ht="32" customHeight="1" spans="1:14">
      <c r="A688" s="29">
        <v>60</v>
      </c>
      <c r="B688" s="29" t="s">
        <v>2626</v>
      </c>
      <c r="C688" s="29" t="s">
        <v>2722</v>
      </c>
      <c r="D688" s="103" t="s">
        <v>64</v>
      </c>
      <c r="E688" s="103" t="s">
        <v>181</v>
      </c>
      <c r="F688" s="111" t="s">
        <v>2628</v>
      </c>
      <c r="G688" s="29">
        <v>8.5</v>
      </c>
      <c r="H688" s="29" t="s">
        <v>32</v>
      </c>
      <c r="I688" s="29">
        <v>8.5</v>
      </c>
      <c r="J688" s="100" t="s">
        <v>2648</v>
      </c>
      <c r="K688" s="104">
        <v>43497</v>
      </c>
      <c r="L688" s="104">
        <v>43800</v>
      </c>
      <c r="M688" s="78" t="s">
        <v>2630</v>
      </c>
      <c r="N688" s="103" t="s">
        <v>1582</v>
      </c>
    </row>
    <row r="689" s="19" customFormat="1" ht="32" customHeight="1" spans="1:14">
      <c r="A689" s="29">
        <v>61</v>
      </c>
      <c r="B689" s="29" t="s">
        <v>2626</v>
      </c>
      <c r="C689" s="29" t="s">
        <v>2723</v>
      </c>
      <c r="D689" s="103" t="s">
        <v>64</v>
      </c>
      <c r="E689" s="103" t="s">
        <v>1634</v>
      </c>
      <c r="F689" s="111" t="s">
        <v>2628</v>
      </c>
      <c r="G689" s="29">
        <v>0.215</v>
      </c>
      <c r="H689" s="29" t="s">
        <v>32</v>
      </c>
      <c r="I689" s="29">
        <v>0.215</v>
      </c>
      <c r="J689" s="100" t="s">
        <v>2629</v>
      </c>
      <c r="K689" s="104">
        <v>43497</v>
      </c>
      <c r="L689" s="104">
        <v>43800</v>
      </c>
      <c r="M689" s="78" t="s">
        <v>2630</v>
      </c>
      <c r="N689" s="103" t="s">
        <v>1637</v>
      </c>
    </row>
    <row r="690" s="19" customFormat="1" ht="32" customHeight="1" spans="1:14">
      <c r="A690" s="29">
        <v>62</v>
      </c>
      <c r="B690" s="29" t="s">
        <v>2724</v>
      </c>
      <c r="C690" s="111" t="s">
        <v>2725</v>
      </c>
      <c r="D690" s="111" t="s">
        <v>72</v>
      </c>
      <c r="E690" s="111" t="s">
        <v>2726</v>
      </c>
      <c r="F690" s="111" t="s">
        <v>2727</v>
      </c>
      <c r="G690" s="29">
        <v>0.98</v>
      </c>
      <c r="H690" s="29" t="s">
        <v>32</v>
      </c>
      <c r="I690" s="29">
        <v>0.98</v>
      </c>
      <c r="J690" s="100" t="s">
        <v>2632</v>
      </c>
      <c r="K690" s="104">
        <v>43497</v>
      </c>
      <c r="L690" s="104">
        <v>43800</v>
      </c>
      <c r="M690" s="78" t="s">
        <v>2630</v>
      </c>
      <c r="N690" s="111" t="s">
        <v>2728</v>
      </c>
    </row>
    <row r="691" s="19" customFormat="1" ht="32" customHeight="1" spans="1:14">
      <c r="A691" s="29">
        <v>63</v>
      </c>
      <c r="B691" s="29" t="s">
        <v>2724</v>
      </c>
      <c r="C691" s="29" t="s">
        <v>2729</v>
      </c>
      <c r="D691" s="29" t="s">
        <v>56</v>
      </c>
      <c r="E691" s="29" t="s">
        <v>1437</v>
      </c>
      <c r="F691" s="111" t="s">
        <v>2727</v>
      </c>
      <c r="G691" s="29">
        <v>6.06</v>
      </c>
      <c r="H691" s="29" t="s">
        <v>32</v>
      </c>
      <c r="I691" s="29">
        <v>6.06</v>
      </c>
      <c r="J691" s="100" t="s">
        <v>2648</v>
      </c>
      <c r="K691" s="104">
        <v>43497</v>
      </c>
      <c r="L691" s="104">
        <v>43800</v>
      </c>
      <c r="M691" s="78" t="s">
        <v>2630</v>
      </c>
      <c r="N691" s="29" t="s">
        <v>1440</v>
      </c>
    </row>
    <row r="692" s="19" customFormat="1" ht="32" customHeight="1" spans="1:14">
      <c r="A692" s="29">
        <v>64</v>
      </c>
      <c r="B692" s="29" t="s">
        <v>2724</v>
      </c>
      <c r="C692" s="29" t="s">
        <v>2730</v>
      </c>
      <c r="D692" s="29" t="s">
        <v>56</v>
      </c>
      <c r="E692" s="29" t="s">
        <v>261</v>
      </c>
      <c r="F692" s="111" t="s">
        <v>2727</v>
      </c>
      <c r="G692" s="29">
        <v>4.13</v>
      </c>
      <c r="H692" s="29" t="s">
        <v>32</v>
      </c>
      <c r="I692" s="29">
        <v>4.13</v>
      </c>
      <c r="J692" s="100" t="s">
        <v>2646</v>
      </c>
      <c r="K692" s="104">
        <v>43497</v>
      </c>
      <c r="L692" s="104">
        <v>43800</v>
      </c>
      <c r="M692" s="78" t="s">
        <v>2630</v>
      </c>
      <c r="N692" s="29" t="s">
        <v>1428</v>
      </c>
    </row>
    <row r="693" s="19" customFormat="1" ht="32" customHeight="1" spans="1:14">
      <c r="A693" s="29">
        <v>65</v>
      </c>
      <c r="B693" s="29" t="s">
        <v>2724</v>
      </c>
      <c r="C693" s="29" t="s">
        <v>2731</v>
      </c>
      <c r="D693" s="29" t="s">
        <v>56</v>
      </c>
      <c r="E693" s="29" t="s">
        <v>1443</v>
      </c>
      <c r="F693" s="111" t="s">
        <v>2727</v>
      </c>
      <c r="G693" s="29">
        <v>4.88</v>
      </c>
      <c r="H693" s="29" t="s">
        <v>32</v>
      </c>
      <c r="I693" s="29">
        <v>4.88</v>
      </c>
      <c r="J693" s="100" t="s">
        <v>2646</v>
      </c>
      <c r="K693" s="104">
        <v>43497</v>
      </c>
      <c r="L693" s="104">
        <v>43800</v>
      </c>
      <c r="M693" s="78" t="s">
        <v>2630</v>
      </c>
      <c r="N693" s="29" t="s">
        <v>1445</v>
      </c>
    </row>
    <row r="694" s="19" customFormat="1" ht="32" customHeight="1" spans="1:14">
      <c r="A694" s="29">
        <v>66</v>
      </c>
      <c r="B694" s="29" t="s">
        <v>2724</v>
      </c>
      <c r="C694" s="29" t="s">
        <v>2732</v>
      </c>
      <c r="D694" s="29" t="s">
        <v>56</v>
      </c>
      <c r="E694" s="29" t="s">
        <v>954</v>
      </c>
      <c r="F694" s="111" t="s">
        <v>2727</v>
      </c>
      <c r="G694" s="29">
        <v>3.31</v>
      </c>
      <c r="H694" s="29" t="s">
        <v>32</v>
      </c>
      <c r="I694" s="29">
        <v>3.31</v>
      </c>
      <c r="J694" s="100" t="s">
        <v>2644</v>
      </c>
      <c r="K694" s="104">
        <v>43497</v>
      </c>
      <c r="L694" s="104">
        <v>43800</v>
      </c>
      <c r="M694" s="78" t="s">
        <v>2630</v>
      </c>
      <c r="N694" s="29" t="s">
        <v>1450</v>
      </c>
    </row>
    <row r="695" s="19" customFormat="1" ht="32" customHeight="1" spans="1:14">
      <c r="A695" s="29">
        <v>67</v>
      </c>
      <c r="B695" s="29" t="s">
        <v>2724</v>
      </c>
      <c r="C695" s="29" t="s">
        <v>2733</v>
      </c>
      <c r="D695" s="29" t="s">
        <v>56</v>
      </c>
      <c r="E695" s="29" t="s">
        <v>1431</v>
      </c>
      <c r="F695" s="111" t="s">
        <v>2727</v>
      </c>
      <c r="G695" s="29">
        <v>5.7</v>
      </c>
      <c r="H695" s="29" t="s">
        <v>32</v>
      </c>
      <c r="I695" s="29">
        <v>5.7</v>
      </c>
      <c r="J695" s="100" t="s">
        <v>2646</v>
      </c>
      <c r="K695" s="104">
        <v>43497</v>
      </c>
      <c r="L695" s="104">
        <v>43800</v>
      </c>
      <c r="M695" s="78" t="s">
        <v>2630</v>
      </c>
      <c r="N695" s="29" t="s">
        <v>1434</v>
      </c>
    </row>
    <row r="696" s="19" customFormat="1" ht="32" customHeight="1" spans="1:14">
      <c r="A696" s="29">
        <v>68</v>
      </c>
      <c r="B696" s="29" t="s">
        <v>2724</v>
      </c>
      <c r="C696" s="29" t="s">
        <v>2734</v>
      </c>
      <c r="D696" s="29" t="s">
        <v>76</v>
      </c>
      <c r="E696" s="29" t="s">
        <v>1794</v>
      </c>
      <c r="F696" s="111" t="s">
        <v>2727</v>
      </c>
      <c r="G696" s="29">
        <v>5.48</v>
      </c>
      <c r="H696" s="29" t="s">
        <v>32</v>
      </c>
      <c r="I696" s="29">
        <v>5.48</v>
      </c>
      <c r="J696" s="100" t="s">
        <v>2646</v>
      </c>
      <c r="K696" s="104">
        <v>43497</v>
      </c>
      <c r="L696" s="104">
        <v>43800</v>
      </c>
      <c r="M696" s="78" t="s">
        <v>2630</v>
      </c>
      <c r="N696" s="29" t="s">
        <v>1796</v>
      </c>
    </row>
    <row r="697" s="19" customFormat="1" ht="32" customHeight="1" spans="1:14">
      <c r="A697" s="29">
        <v>69</v>
      </c>
      <c r="B697" s="29" t="s">
        <v>2724</v>
      </c>
      <c r="C697" s="29" t="s">
        <v>2735</v>
      </c>
      <c r="D697" s="29" t="s">
        <v>76</v>
      </c>
      <c r="E697" s="29" t="s">
        <v>347</v>
      </c>
      <c r="F697" s="111" t="s">
        <v>2727</v>
      </c>
      <c r="G697" s="29">
        <v>0.07</v>
      </c>
      <c r="H697" s="29" t="s">
        <v>32</v>
      </c>
      <c r="I697" s="29">
        <v>0.07</v>
      </c>
      <c r="J697" s="100" t="s">
        <v>2632</v>
      </c>
      <c r="K697" s="104">
        <v>43497</v>
      </c>
      <c r="L697" s="104">
        <v>43800</v>
      </c>
      <c r="M697" s="78" t="s">
        <v>2630</v>
      </c>
      <c r="N697" s="29" t="s">
        <v>1783</v>
      </c>
    </row>
    <row r="698" s="19" customFormat="1" ht="32" customHeight="1" spans="1:14">
      <c r="A698" s="29">
        <v>70</v>
      </c>
      <c r="B698" s="29" t="s">
        <v>2724</v>
      </c>
      <c r="C698" s="29" t="s">
        <v>2736</v>
      </c>
      <c r="D698" s="29" t="s">
        <v>76</v>
      </c>
      <c r="E698" s="29" t="s">
        <v>1799</v>
      </c>
      <c r="F698" s="111" t="s">
        <v>2727</v>
      </c>
      <c r="G698" s="29">
        <v>0.24</v>
      </c>
      <c r="H698" s="29" t="s">
        <v>32</v>
      </c>
      <c r="I698" s="29">
        <v>0.24</v>
      </c>
      <c r="J698" s="100" t="s">
        <v>2629</v>
      </c>
      <c r="K698" s="104">
        <v>43497</v>
      </c>
      <c r="L698" s="104">
        <v>43800</v>
      </c>
      <c r="M698" s="78" t="s">
        <v>2630</v>
      </c>
      <c r="N698" s="29" t="s">
        <v>1801</v>
      </c>
    </row>
    <row r="699" s="19" customFormat="1" ht="32" customHeight="1" spans="1:14">
      <c r="A699" s="29">
        <v>71</v>
      </c>
      <c r="B699" s="29" t="s">
        <v>2724</v>
      </c>
      <c r="C699" s="29" t="s">
        <v>2737</v>
      </c>
      <c r="D699" s="29" t="s">
        <v>76</v>
      </c>
      <c r="E699" s="29" t="s">
        <v>860</v>
      </c>
      <c r="F699" s="111" t="s">
        <v>2727</v>
      </c>
      <c r="G699" s="29">
        <v>4.36</v>
      </c>
      <c r="H699" s="29" t="s">
        <v>32</v>
      </c>
      <c r="I699" s="29">
        <v>4.36</v>
      </c>
      <c r="J699" s="100" t="s">
        <v>2679</v>
      </c>
      <c r="K699" s="104">
        <v>43497</v>
      </c>
      <c r="L699" s="104">
        <v>43800</v>
      </c>
      <c r="M699" s="78" t="s">
        <v>2630</v>
      </c>
      <c r="N699" s="29" t="s">
        <v>1791</v>
      </c>
    </row>
    <row r="700" s="19" customFormat="1" ht="32" customHeight="1" spans="1:14">
      <c r="A700" s="29">
        <v>72</v>
      </c>
      <c r="B700" s="29" t="s">
        <v>2724</v>
      </c>
      <c r="C700" s="29" t="s">
        <v>2738</v>
      </c>
      <c r="D700" s="29" t="s">
        <v>76</v>
      </c>
      <c r="E700" s="29" t="s">
        <v>150</v>
      </c>
      <c r="F700" s="111" t="s">
        <v>2727</v>
      </c>
      <c r="G700" s="29">
        <v>1.834</v>
      </c>
      <c r="H700" s="29" t="s">
        <v>32</v>
      </c>
      <c r="I700" s="29">
        <v>1.834</v>
      </c>
      <c r="J700" s="100" t="s">
        <v>2634</v>
      </c>
      <c r="K700" s="104">
        <v>43497</v>
      </c>
      <c r="L700" s="104">
        <v>43800</v>
      </c>
      <c r="M700" s="78" t="s">
        <v>2630</v>
      </c>
      <c r="N700" s="29" t="s">
        <v>2739</v>
      </c>
    </row>
    <row r="701" s="19" customFormat="1" ht="32" customHeight="1" spans="1:14">
      <c r="A701" s="29">
        <v>73</v>
      </c>
      <c r="B701" s="29" t="s">
        <v>2724</v>
      </c>
      <c r="C701" s="29" t="s">
        <v>2740</v>
      </c>
      <c r="D701" s="29" t="s">
        <v>76</v>
      </c>
      <c r="E701" s="29" t="s">
        <v>2654</v>
      </c>
      <c r="F701" s="111" t="s">
        <v>2727</v>
      </c>
      <c r="G701" s="29">
        <v>0.04</v>
      </c>
      <c r="H701" s="29" t="s">
        <v>32</v>
      </c>
      <c r="I701" s="29">
        <v>0.04</v>
      </c>
      <c r="J701" s="100" t="s">
        <v>2741</v>
      </c>
      <c r="K701" s="104">
        <v>43497</v>
      </c>
      <c r="L701" s="104">
        <v>43800</v>
      </c>
      <c r="M701" s="78" t="s">
        <v>2630</v>
      </c>
      <c r="N701" s="29" t="s">
        <v>2655</v>
      </c>
    </row>
    <row r="702" s="19" customFormat="1" ht="32" customHeight="1" spans="1:14">
      <c r="A702" s="29">
        <v>74</v>
      </c>
      <c r="B702" s="29" t="s">
        <v>2724</v>
      </c>
      <c r="C702" s="29" t="s">
        <v>2742</v>
      </c>
      <c r="D702" s="29" t="s">
        <v>29</v>
      </c>
      <c r="E702" s="29" t="s">
        <v>1886</v>
      </c>
      <c r="F702" s="111" t="s">
        <v>2727</v>
      </c>
      <c r="G702" s="29">
        <v>11.08</v>
      </c>
      <c r="H702" s="29" t="s">
        <v>32</v>
      </c>
      <c r="I702" s="29">
        <v>11.08</v>
      </c>
      <c r="J702" s="100" t="s">
        <v>2648</v>
      </c>
      <c r="K702" s="104">
        <v>43497</v>
      </c>
      <c r="L702" s="104">
        <v>43800</v>
      </c>
      <c r="M702" s="78" t="s">
        <v>2630</v>
      </c>
      <c r="N702" s="29" t="s">
        <v>1171</v>
      </c>
    </row>
    <row r="703" s="19" customFormat="1" ht="32" customHeight="1" spans="1:14">
      <c r="A703" s="29">
        <v>75</v>
      </c>
      <c r="B703" s="29" t="s">
        <v>2724</v>
      </c>
      <c r="C703" s="29" t="s">
        <v>2743</v>
      </c>
      <c r="D703" s="29" t="s">
        <v>29</v>
      </c>
      <c r="E703" s="29" t="s">
        <v>2669</v>
      </c>
      <c r="F703" s="111" t="s">
        <v>2727</v>
      </c>
      <c r="G703" s="29">
        <v>0.28</v>
      </c>
      <c r="H703" s="29" t="s">
        <v>32</v>
      </c>
      <c r="I703" s="29">
        <v>0.28</v>
      </c>
      <c r="J703" s="100" t="s">
        <v>2629</v>
      </c>
      <c r="K703" s="104">
        <v>43497</v>
      </c>
      <c r="L703" s="104">
        <v>43800</v>
      </c>
      <c r="M703" s="78" t="s">
        <v>2630</v>
      </c>
      <c r="N703" s="29" t="s">
        <v>2670</v>
      </c>
    </row>
    <row r="704" s="19" customFormat="1" ht="32" customHeight="1" spans="1:14">
      <c r="A704" s="29">
        <v>76</v>
      </c>
      <c r="B704" s="29" t="s">
        <v>2724</v>
      </c>
      <c r="C704" s="29" t="s">
        <v>2744</v>
      </c>
      <c r="D704" s="29" t="s">
        <v>39</v>
      </c>
      <c r="E704" s="29" t="s">
        <v>559</v>
      </c>
      <c r="F704" s="111" t="s">
        <v>2727</v>
      </c>
      <c r="G704" s="29">
        <v>2.66</v>
      </c>
      <c r="H704" s="29" t="s">
        <v>32</v>
      </c>
      <c r="I704" s="29">
        <v>2.66</v>
      </c>
      <c r="J704" s="100" t="s">
        <v>2634</v>
      </c>
      <c r="K704" s="104">
        <v>43497</v>
      </c>
      <c r="L704" s="104">
        <v>43800</v>
      </c>
      <c r="M704" s="78" t="s">
        <v>2630</v>
      </c>
      <c r="N704" s="29" t="s">
        <v>2677</v>
      </c>
    </row>
    <row r="705" s="19" customFormat="1" ht="32" customHeight="1" spans="1:14">
      <c r="A705" s="29">
        <v>77</v>
      </c>
      <c r="B705" s="29" t="s">
        <v>2724</v>
      </c>
      <c r="C705" s="29" t="s">
        <v>2745</v>
      </c>
      <c r="D705" s="29" t="s">
        <v>39</v>
      </c>
      <c r="E705" s="29" t="s">
        <v>2746</v>
      </c>
      <c r="F705" s="111" t="s">
        <v>2727</v>
      </c>
      <c r="G705" s="29">
        <v>5.96</v>
      </c>
      <c r="H705" s="29" t="s">
        <v>32</v>
      </c>
      <c r="I705" s="29">
        <v>5.96</v>
      </c>
      <c r="J705" s="100" t="s">
        <v>2676</v>
      </c>
      <c r="K705" s="104">
        <v>43497</v>
      </c>
      <c r="L705" s="104">
        <v>43800</v>
      </c>
      <c r="M705" s="78" t="s">
        <v>2630</v>
      </c>
      <c r="N705" s="29" t="s">
        <v>2747</v>
      </c>
    </row>
    <row r="706" s="19" customFormat="1" ht="32" customHeight="1" spans="1:14">
      <c r="A706" s="29">
        <v>78</v>
      </c>
      <c r="B706" s="29" t="s">
        <v>2724</v>
      </c>
      <c r="C706" s="29" t="s">
        <v>2748</v>
      </c>
      <c r="D706" s="29" t="s">
        <v>39</v>
      </c>
      <c r="E706" s="29" t="s">
        <v>1044</v>
      </c>
      <c r="F706" s="111" t="s">
        <v>2727</v>
      </c>
      <c r="G706" s="29">
        <v>1.02</v>
      </c>
      <c r="H706" s="29" t="s">
        <v>32</v>
      </c>
      <c r="I706" s="29">
        <v>1.02</v>
      </c>
      <c r="J706" s="100" t="s">
        <v>2657</v>
      </c>
      <c r="K706" s="104">
        <v>43497</v>
      </c>
      <c r="L706" s="104">
        <v>43800</v>
      </c>
      <c r="M706" s="78" t="s">
        <v>2630</v>
      </c>
      <c r="N706" s="29" t="s">
        <v>2749</v>
      </c>
    </row>
    <row r="707" s="19" customFormat="1" ht="32" customHeight="1" spans="1:14">
      <c r="A707" s="29">
        <v>79</v>
      </c>
      <c r="B707" s="29" t="s">
        <v>2724</v>
      </c>
      <c r="C707" s="29" t="s">
        <v>2750</v>
      </c>
      <c r="D707" s="29" t="s">
        <v>39</v>
      </c>
      <c r="E707" s="29" t="s">
        <v>2751</v>
      </c>
      <c r="F707" s="111" t="s">
        <v>2727</v>
      </c>
      <c r="G707" s="29">
        <v>0.1</v>
      </c>
      <c r="H707" s="29" t="s">
        <v>32</v>
      </c>
      <c r="I707" s="29">
        <v>0.1</v>
      </c>
      <c r="J707" s="100" t="s">
        <v>2629</v>
      </c>
      <c r="K707" s="104">
        <v>43497</v>
      </c>
      <c r="L707" s="104">
        <v>43800</v>
      </c>
      <c r="M707" s="78" t="s">
        <v>2630</v>
      </c>
      <c r="N707" s="29" t="s">
        <v>2752</v>
      </c>
    </row>
    <row r="708" s="19" customFormat="1" ht="32" customHeight="1" spans="1:14">
      <c r="A708" s="29">
        <v>80</v>
      </c>
      <c r="B708" s="29" t="s">
        <v>2724</v>
      </c>
      <c r="C708" s="29" t="s">
        <v>2753</v>
      </c>
      <c r="D708" s="29" t="s">
        <v>35</v>
      </c>
      <c r="E708" s="29" t="s">
        <v>609</v>
      </c>
      <c r="F708" s="111" t="s">
        <v>2727</v>
      </c>
      <c r="G708" s="29">
        <v>1.36</v>
      </c>
      <c r="H708" s="29" t="s">
        <v>32</v>
      </c>
      <c r="I708" s="29">
        <v>1.36</v>
      </c>
      <c r="J708" s="100" t="s">
        <v>2634</v>
      </c>
      <c r="K708" s="104">
        <v>43497</v>
      </c>
      <c r="L708" s="104">
        <v>43800</v>
      </c>
      <c r="M708" s="78" t="s">
        <v>2630</v>
      </c>
      <c r="N708" s="29" t="s">
        <v>1255</v>
      </c>
    </row>
    <row r="709" s="19" customFormat="1" ht="32" customHeight="1" spans="1:14">
      <c r="A709" s="29">
        <v>81</v>
      </c>
      <c r="B709" s="29" t="s">
        <v>2724</v>
      </c>
      <c r="C709" s="29" t="s">
        <v>2754</v>
      </c>
      <c r="D709" s="29" t="s">
        <v>35</v>
      </c>
      <c r="E709" s="29" t="s">
        <v>336</v>
      </c>
      <c r="F709" s="111" t="s">
        <v>2727</v>
      </c>
      <c r="G709" s="29">
        <v>3.16</v>
      </c>
      <c r="H709" s="29" t="s">
        <v>32</v>
      </c>
      <c r="I709" s="29">
        <v>3.16</v>
      </c>
      <c r="J709" s="100" t="s">
        <v>2644</v>
      </c>
      <c r="K709" s="104">
        <v>43497</v>
      </c>
      <c r="L709" s="104">
        <v>43800</v>
      </c>
      <c r="M709" s="78" t="s">
        <v>2630</v>
      </c>
      <c r="N709" s="29" t="s">
        <v>1225</v>
      </c>
    </row>
    <row r="710" s="19" customFormat="1" ht="32" customHeight="1" spans="1:14">
      <c r="A710" s="29">
        <v>82</v>
      </c>
      <c r="B710" s="29" t="s">
        <v>2724</v>
      </c>
      <c r="C710" s="29" t="s">
        <v>2755</v>
      </c>
      <c r="D710" s="29" t="s">
        <v>35</v>
      </c>
      <c r="E710" s="29" t="s">
        <v>1241</v>
      </c>
      <c r="F710" s="111" t="s">
        <v>2727</v>
      </c>
      <c r="G710" s="29">
        <v>3.48</v>
      </c>
      <c r="H710" s="29" t="s">
        <v>32</v>
      </c>
      <c r="I710" s="29">
        <v>3.48</v>
      </c>
      <c r="J710" s="100" t="s">
        <v>2644</v>
      </c>
      <c r="K710" s="104">
        <v>43497</v>
      </c>
      <c r="L710" s="104">
        <v>43800</v>
      </c>
      <c r="M710" s="78" t="s">
        <v>2630</v>
      </c>
      <c r="N710" s="29" t="s">
        <v>2683</v>
      </c>
    </row>
    <row r="711" s="19" customFormat="1" ht="32" customHeight="1" spans="1:14">
      <c r="A711" s="29">
        <v>83</v>
      </c>
      <c r="B711" s="29" t="s">
        <v>2724</v>
      </c>
      <c r="C711" s="29" t="s">
        <v>2756</v>
      </c>
      <c r="D711" s="29" t="s">
        <v>35</v>
      </c>
      <c r="E711" s="29" t="s">
        <v>1258</v>
      </c>
      <c r="F711" s="111" t="s">
        <v>2727</v>
      </c>
      <c r="G711" s="29">
        <v>7.46</v>
      </c>
      <c r="H711" s="29" t="s">
        <v>32</v>
      </c>
      <c r="I711" s="29">
        <v>7.46</v>
      </c>
      <c r="J711" s="100" t="s">
        <v>2757</v>
      </c>
      <c r="K711" s="104">
        <v>43497</v>
      </c>
      <c r="L711" s="104">
        <v>43800</v>
      </c>
      <c r="M711" s="78" t="s">
        <v>2630</v>
      </c>
      <c r="N711" s="29" t="s">
        <v>2758</v>
      </c>
    </row>
    <row r="712" s="19" customFormat="1" ht="32" customHeight="1" spans="1:14">
      <c r="A712" s="29">
        <v>84</v>
      </c>
      <c r="B712" s="29" t="s">
        <v>2724</v>
      </c>
      <c r="C712" s="29" t="s">
        <v>2759</v>
      </c>
      <c r="D712" s="29" t="s">
        <v>60</v>
      </c>
      <c r="E712" s="29" t="s">
        <v>1493</v>
      </c>
      <c r="F712" s="111" t="s">
        <v>2727</v>
      </c>
      <c r="G712" s="29">
        <v>8.22</v>
      </c>
      <c r="H712" s="29" t="s">
        <v>32</v>
      </c>
      <c r="I712" s="29">
        <v>8.22</v>
      </c>
      <c r="J712" s="100" t="s">
        <v>2648</v>
      </c>
      <c r="K712" s="104">
        <v>43497</v>
      </c>
      <c r="L712" s="104">
        <v>43800</v>
      </c>
      <c r="M712" s="78" t="s">
        <v>2630</v>
      </c>
      <c r="N712" s="29" t="s">
        <v>2760</v>
      </c>
    </row>
    <row r="713" s="19" customFormat="1" ht="32" customHeight="1" spans="1:14">
      <c r="A713" s="29">
        <v>85</v>
      </c>
      <c r="B713" s="29" t="s">
        <v>2724</v>
      </c>
      <c r="C713" s="29" t="s">
        <v>2761</v>
      </c>
      <c r="D713" s="29" t="s">
        <v>60</v>
      </c>
      <c r="E713" s="29" t="s">
        <v>1485</v>
      </c>
      <c r="F713" s="111" t="s">
        <v>2727</v>
      </c>
      <c r="G713" s="29">
        <v>1.34</v>
      </c>
      <c r="H713" s="29" t="s">
        <v>32</v>
      </c>
      <c r="I713" s="29">
        <v>1.34</v>
      </c>
      <c r="J713" s="100" t="s">
        <v>2657</v>
      </c>
      <c r="K713" s="104">
        <v>43497</v>
      </c>
      <c r="L713" s="104">
        <v>43800</v>
      </c>
      <c r="M713" s="78" t="s">
        <v>2630</v>
      </c>
      <c r="N713" s="29" t="s">
        <v>1487</v>
      </c>
    </row>
    <row r="714" s="19" customFormat="1" ht="32" customHeight="1" spans="1:14">
      <c r="A714" s="29">
        <v>86</v>
      </c>
      <c r="B714" s="29" t="s">
        <v>2724</v>
      </c>
      <c r="C714" s="29" t="s">
        <v>2762</v>
      </c>
      <c r="D714" s="29" t="s">
        <v>60</v>
      </c>
      <c r="E714" s="29" t="s">
        <v>279</v>
      </c>
      <c r="F714" s="111" t="s">
        <v>2727</v>
      </c>
      <c r="G714" s="29">
        <v>8.87</v>
      </c>
      <c r="H714" s="29" t="s">
        <v>32</v>
      </c>
      <c r="I714" s="29">
        <v>8.87</v>
      </c>
      <c r="J714" s="100" t="s">
        <v>2648</v>
      </c>
      <c r="K714" s="104">
        <v>43497</v>
      </c>
      <c r="L714" s="104">
        <v>43800</v>
      </c>
      <c r="M714" s="78" t="s">
        <v>2630</v>
      </c>
      <c r="N714" s="29" t="s">
        <v>1491</v>
      </c>
    </row>
    <row r="715" s="19" customFormat="1" ht="32" customHeight="1" spans="1:14">
      <c r="A715" s="29">
        <v>87</v>
      </c>
      <c r="B715" s="29" t="s">
        <v>2724</v>
      </c>
      <c r="C715" s="29" t="s">
        <v>2763</v>
      </c>
      <c r="D715" s="29" t="s">
        <v>60</v>
      </c>
      <c r="E715" s="29" t="s">
        <v>1498</v>
      </c>
      <c r="F715" s="111" t="s">
        <v>2727</v>
      </c>
      <c r="G715" s="29">
        <v>3.2</v>
      </c>
      <c r="H715" s="29" t="s">
        <v>32</v>
      </c>
      <c r="I715" s="29">
        <v>3.2</v>
      </c>
      <c r="J715" s="100" t="s">
        <v>2644</v>
      </c>
      <c r="K715" s="104">
        <v>43497</v>
      </c>
      <c r="L715" s="104">
        <v>43800</v>
      </c>
      <c r="M715" s="78" t="s">
        <v>2630</v>
      </c>
      <c r="N715" s="29" t="s">
        <v>1501</v>
      </c>
    </row>
    <row r="716" s="19" customFormat="1" ht="32" customHeight="1" spans="1:14">
      <c r="A716" s="29">
        <v>88</v>
      </c>
      <c r="B716" s="29" t="s">
        <v>2724</v>
      </c>
      <c r="C716" s="29" t="s">
        <v>2764</v>
      </c>
      <c r="D716" s="29" t="s">
        <v>60</v>
      </c>
      <c r="E716" s="29" t="s">
        <v>296</v>
      </c>
      <c r="F716" s="111" t="s">
        <v>2727</v>
      </c>
      <c r="G716" s="29">
        <v>11.6</v>
      </c>
      <c r="H716" s="29" t="s">
        <v>32</v>
      </c>
      <c r="I716" s="29">
        <v>11.6</v>
      </c>
      <c r="J716" s="100" t="s">
        <v>2765</v>
      </c>
      <c r="K716" s="104">
        <v>43497</v>
      </c>
      <c r="L716" s="104">
        <v>43800</v>
      </c>
      <c r="M716" s="78" t="s">
        <v>2630</v>
      </c>
      <c r="N716" s="29" t="s">
        <v>1470</v>
      </c>
    </row>
    <row r="717" s="19" customFormat="1" ht="32" customHeight="1" spans="1:14">
      <c r="A717" s="29">
        <v>89</v>
      </c>
      <c r="B717" s="29" t="s">
        <v>2724</v>
      </c>
      <c r="C717" s="29" t="s">
        <v>2766</v>
      </c>
      <c r="D717" s="29" t="s">
        <v>60</v>
      </c>
      <c r="E717" s="29" t="s">
        <v>1516</v>
      </c>
      <c r="F717" s="111" t="s">
        <v>2727</v>
      </c>
      <c r="G717" s="29">
        <v>4.71</v>
      </c>
      <c r="H717" s="29" t="s">
        <v>32</v>
      </c>
      <c r="I717" s="29">
        <v>4.71</v>
      </c>
      <c r="J717" s="100" t="s">
        <v>2679</v>
      </c>
      <c r="K717" s="104">
        <v>43497</v>
      </c>
      <c r="L717" s="104">
        <v>43800</v>
      </c>
      <c r="M717" s="78" t="s">
        <v>2630</v>
      </c>
      <c r="N717" s="29" t="s">
        <v>2689</v>
      </c>
    </row>
    <row r="718" s="19" customFormat="1" ht="32" customHeight="1" spans="1:14">
      <c r="A718" s="29">
        <v>90</v>
      </c>
      <c r="B718" s="29" t="s">
        <v>2724</v>
      </c>
      <c r="C718" s="29" t="s">
        <v>2767</v>
      </c>
      <c r="D718" s="29" t="s">
        <v>60</v>
      </c>
      <c r="E718" s="29" t="s">
        <v>1504</v>
      </c>
      <c r="F718" s="111" t="s">
        <v>2727</v>
      </c>
      <c r="G718" s="29">
        <v>2.42</v>
      </c>
      <c r="H718" s="29" t="s">
        <v>32</v>
      </c>
      <c r="I718" s="29">
        <v>2.42</v>
      </c>
      <c r="J718" s="100" t="s">
        <v>2634</v>
      </c>
      <c r="K718" s="104">
        <v>43497</v>
      </c>
      <c r="L718" s="104">
        <v>43800</v>
      </c>
      <c r="M718" s="78" t="s">
        <v>2630</v>
      </c>
      <c r="N718" s="29" t="s">
        <v>1507</v>
      </c>
    </row>
    <row r="719" s="19" customFormat="1" ht="32" customHeight="1" spans="1:14">
      <c r="A719" s="29">
        <v>91</v>
      </c>
      <c r="B719" s="29" t="s">
        <v>2724</v>
      </c>
      <c r="C719" s="29" t="s">
        <v>2768</v>
      </c>
      <c r="D719" s="29" t="s">
        <v>60</v>
      </c>
      <c r="E719" s="29" t="s">
        <v>1475</v>
      </c>
      <c r="F719" s="111" t="s">
        <v>2727</v>
      </c>
      <c r="G719" s="29">
        <v>1.1</v>
      </c>
      <c r="H719" s="29" t="s">
        <v>32</v>
      </c>
      <c r="I719" s="29">
        <v>1.1</v>
      </c>
      <c r="J719" s="100" t="s">
        <v>2642</v>
      </c>
      <c r="K719" s="104">
        <v>43497</v>
      </c>
      <c r="L719" s="104">
        <v>43800</v>
      </c>
      <c r="M719" s="78" t="s">
        <v>2630</v>
      </c>
      <c r="N719" s="29" t="s">
        <v>1478</v>
      </c>
    </row>
    <row r="720" s="19" customFormat="1" ht="32" customHeight="1" spans="1:14">
      <c r="A720" s="29">
        <v>92</v>
      </c>
      <c r="B720" s="29" t="s">
        <v>2724</v>
      </c>
      <c r="C720" s="29" t="s">
        <v>2748</v>
      </c>
      <c r="D720" s="29" t="s">
        <v>60</v>
      </c>
      <c r="E720" s="29" t="s">
        <v>1520</v>
      </c>
      <c r="F720" s="111" t="s">
        <v>2727</v>
      </c>
      <c r="G720" s="29">
        <v>1.02</v>
      </c>
      <c r="H720" s="29" t="s">
        <v>32</v>
      </c>
      <c r="I720" s="29">
        <v>1.02</v>
      </c>
      <c r="J720" s="100" t="s">
        <v>2642</v>
      </c>
      <c r="K720" s="104">
        <v>43497</v>
      </c>
      <c r="L720" s="104">
        <v>43800</v>
      </c>
      <c r="M720" s="78" t="s">
        <v>2630</v>
      </c>
      <c r="N720" s="29" t="s">
        <v>1523</v>
      </c>
    </row>
    <row r="721" s="19" customFormat="1" ht="32" customHeight="1" spans="1:14">
      <c r="A721" s="29">
        <v>93</v>
      </c>
      <c r="B721" s="29" t="s">
        <v>2724</v>
      </c>
      <c r="C721" s="29" t="s">
        <v>2769</v>
      </c>
      <c r="D721" s="29" t="s">
        <v>60</v>
      </c>
      <c r="E721" s="29" t="s">
        <v>1462</v>
      </c>
      <c r="F721" s="111" t="s">
        <v>2727</v>
      </c>
      <c r="G721" s="29">
        <v>0.34</v>
      </c>
      <c r="H721" s="29" t="s">
        <v>32</v>
      </c>
      <c r="I721" s="29">
        <v>0.34</v>
      </c>
      <c r="J721" s="100" t="s">
        <v>2629</v>
      </c>
      <c r="K721" s="104">
        <v>43497</v>
      </c>
      <c r="L721" s="104">
        <v>43800</v>
      </c>
      <c r="M721" s="78" t="s">
        <v>2630</v>
      </c>
      <c r="N721" s="29" t="s">
        <v>1465</v>
      </c>
    </row>
    <row r="722" s="19" customFormat="1" ht="32" customHeight="1" spans="1:14">
      <c r="A722" s="29">
        <v>94</v>
      </c>
      <c r="B722" s="29" t="s">
        <v>2724</v>
      </c>
      <c r="C722" s="29" t="s">
        <v>2770</v>
      </c>
      <c r="D722" s="29" t="s">
        <v>68</v>
      </c>
      <c r="E722" s="29" t="s">
        <v>2699</v>
      </c>
      <c r="F722" s="111" t="s">
        <v>2727</v>
      </c>
      <c r="G722" s="29">
        <v>0.87</v>
      </c>
      <c r="H722" s="29" t="s">
        <v>32</v>
      </c>
      <c r="I722" s="29">
        <v>0.87</v>
      </c>
      <c r="J722" s="100" t="s">
        <v>2632</v>
      </c>
      <c r="K722" s="104">
        <v>43497</v>
      </c>
      <c r="L722" s="104">
        <v>43800</v>
      </c>
      <c r="M722" s="78" t="s">
        <v>2630</v>
      </c>
      <c r="N722" s="29" t="s">
        <v>2700</v>
      </c>
    </row>
    <row r="723" s="19" customFormat="1" ht="32" customHeight="1" spans="1:14">
      <c r="A723" s="29">
        <v>95</v>
      </c>
      <c r="B723" s="29" t="s">
        <v>2724</v>
      </c>
      <c r="C723" s="29" t="s">
        <v>2771</v>
      </c>
      <c r="D723" s="29" t="s">
        <v>68</v>
      </c>
      <c r="E723" s="29" t="s">
        <v>2091</v>
      </c>
      <c r="F723" s="111" t="s">
        <v>2727</v>
      </c>
      <c r="G723" s="29">
        <v>0.6</v>
      </c>
      <c r="H723" s="29" t="s">
        <v>32</v>
      </c>
      <c r="I723" s="29">
        <v>0.6</v>
      </c>
      <c r="J723" s="100" t="s">
        <v>2632</v>
      </c>
      <c r="K723" s="104">
        <v>43497</v>
      </c>
      <c r="L723" s="104">
        <v>43800</v>
      </c>
      <c r="M723" s="78" t="s">
        <v>2630</v>
      </c>
      <c r="N723" s="29" t="s">
        <v>1648</v>
      </c>
    </row>
    <row r="724" s="19" customFormat="1" ht="32" customHeight="1" spans="1:14">
      <c r="A724" s="29">
        <v>96</v>
      </c>
      <c r="B724" s="29" t="s">
        <v>2724</v>
      </c>
      <c r="C724" s="29" t="s">
        <v>2772</v>
      </c>
      <c r="D724" s="103" t="s">
        <v>43</v>
      </c>
      <c r="E724" s="29" t="s">
        <v>2021</v>
      </c>
      <c r="F724" s="111" t="s">
        <v>2727</v>
      </c>
      <c r="G724" s="29">
        <v>1.78</v>
      </c>
      <c r="H724" s="29" t="s">
        <v>32</v>
      </c>
      <c r="I724" s="29">
        <v>1.78</v>
      </c>
      <c r="J724" s="100" t="s">
        <v>2657</v>
      </c>
      <c r="K724" s="104">
        <v>43497</v>
      </c>
      <c r="L724" s="104">
        <v>43800</v>
      </c>
      <c r="M724" s="78" t="s">
        <v>2630</v>
      </c>
      <c r="N724" s="29" t="s">
        <v>2708</v>
      </c>
    </row>
    <row r="725" s="19" customFormat="1" ht="32" customHeight="1" spans="1:14">
      <c r="A725" s="29">
        <v>97</v>
      </c>
      <c r="B725" s="29" t="s">
        <v>2724</v>
      </c>
      <c r="C725" s="111" t="s">
        <v>2773</v>
      </c>
      <c r="D725" s="111" t="s">
        <v>72</v>
      </c>
      <c r="E725" s="111" t="s">
        <v>497</v>
      </c>
      <c r="F725" s="111" t="s">
        <v>2774</v>
      </c>
      <c r="G725" s="29">
        <v>0.09</v>
      </c>
      <c r="H725" s="29" t="s">
        <v>32</v>
      </c>
      <c r="I725" s="29">
        <v>0.09</v>
      </c>
      <c r="J725" s="100" t="s">
        <v>2632</v>
      </c>
      <c r="K725" s="104">
        <v>43497</v>
      </c>
      <c r="L725" s="104">
        <v>43800</v>
      </c>
      <c r="M725" s="78" t="s">
        <v>2630</v>
      </c>
      <c r="N725" s="111" t="s">
        <v>2600</v>
      </c>
    </row>
    <row r="726" s="19" customFormat="1" ht="32" customHeight="1" spans="1:14">
      <c r="A726" s="29">
        <v>98</v>
      </c>
      <c r="B726" s="29" t="s">
        <v>2724</v>
      </c>
      <c r="C726" s="111" t="s">
        <v>2775</v>
      </c>
      <c r="D726" s="111" t="s">
        <v>72</v>
      </c>
      <c r="E726" s="111" t="s">
        <v>2697</v>
      </c>
      <c r="F726" s="111" t="s">
        <v>2774</v>
      </c>
      <c r="G726" s="29">
        <v>1.14</v>
      </c>
      <c r="H726" s="29" t="s">
        <v>32</v>
      </c>
      <c r="I726" s="29">
        <v>1.14</v>
      </c>
      <c r="J726" s="100" t="s">
        <v>2657</v>
      </c>
      <c r="K726" s="104">
        <v>43497</v>
      </c>
      <c r="L726" s="104">
        <v>43800</v>
      </c>
      <c r="M726" s="78" t="s">
        <v>2630</v>
      </c>
      <c r="N726" s="111" t="s">
        <v>1654</v>
      </c>
    </row>
    <row r="727" s="19" customFormat="1" ht="32" customHeight="1" spans="1:14">
      <c r="A727" s="29">
        <v>99</v>
      </c>
      <c r="B727" s="29" t="s">
        <v>2724</v>
      </c>
      <c r="C727" s="111" t="s">
        <v>2776</v>
      </c>
      <c r="D727" s="111" t="s">
        <v>72</v>
      </c>
      <c r="E727" s="111" t="s">
        <v>2777</v>
      </c>
      <c r="F727" s="111" t="s">
        <v>2774</v>
      </c>
      <c r="G727" s="29">
        <v>0.105</v>
      </c>
      <c r="H727" s="29" t="s">
        <v>32</v>
      </c>
      <c r="I727" s="29">
        <v>0.105</v>
      </c>
      <c r="J727" s="100" t="s">
        <v>2642</v>
      </c>
      <c r="K727" s="104">
        <v>43497</v>
      </c>
      <c r="L727" s="104">
        <v>43800</v>
      </c>
      <c r="M727" s="78" t="s">
        <v>2630</v>
      </c>
      <c r="N727" s="111" t="s">
        <v>2778</v>
      </c>
    </row>
    <row r="728" s="19" customFormat="1" ht="32" customHeight="1" spans="1:14">
      <c r="A728" s="29">
        <v>100</v>
      </c>
      <c r="B728" s="29" t="s">
        <v>2724</v>
      </c>
      <c r="C728" s="111" t="s">
        <v>2779</v>
      </c>
      <c r="D728" s="111" t="s">
        <v>72</v>
      </c>
      <c r="E728" s="111" t="s">
        <v>785</v>
      </c>
      <c r="F728" s="111" t="s">
        <v>2774</v>
      </c>
      <c r="G728" s="29">
        <v>0.3825</v>
      </c>
      <c r="H728" s="29" t="s">
        <v>32</v>
      </c>
      <c r="I728" s="29">
        <v>0.3825</v>
      </c>
      <c r="J728" s="100" t="s">
        <v>2629</v>
      </c>
      <c r="K728" s="104">
        <v>43497</v>
      </c>
      <c r="L728" s="104">
        <v>43800</v>
      </c>
      <c r="M728" s="78" t="s">
        <v>2630</v>
      </c>
      <c r="N728" s="111" t="s">
        <v>2780</v>
      </c>
    </row>
    <row r="729" s="19" customFormat="1" ht="32" customHeight="1" spans="1:14">
      <c r="A729" s="29">
        <v>101</v>
      </c>
      <c r="B729" s="29" t="s">
        <v>2724</v>
      </c>
      <c r="C729" s="111" t="s">
        <v>2781</v>
      </c>
      <c r="D729" s="111" t="s">
        <v>72</v>
      </c>
      <c r="E729" s="111" t="s">
        <v>2782</v>
      </c>
      <c r="F729" s="111" t="s">
        <v>2774</v>
      </c>
      <c r="G729" s="29">
        <v>0.8025</v>
      </c>
      <c r="H729" s="29" t="s">
        <v>32</v>
      </c>
      <c r="I729" s="29">
        <v>0.8025</v>
      </c>
      <c r="J729" s="100" t="s">
        <v>2632</v>
      </c>
      <c r="K729" s="104">
        <v>43497</v>
      </c>
      <c r="L729" s="104">
        <v>43800</v>
      </c>
      <c r="M729" s="78" t="s">
        <v>2630</v>
      </c>
      <c r="N729" s="111" t="s">
        <v>2783</v>
      </c>
    </row>
    <row r="730" s="19" customFormat="1" ht="32" customHeight="1" spans="1:14">
      <c r="A730" s="29">
        <v>102</v>
      </c>
      <c r="B730" s="29" t="s">
        <v>2724</v>
      </c>
      <c r="C730" s="29" t="s">
        <v>2784</v>
      </c>
      <c r="D730" s="29" t="s">
        <v>56</v>
      </c>
      <c r="E730" s="29" t="s">
        <v>1951</v>
      </c>
      <c r="F730" s="111" t="s">
        <v>2774</v>
      </c>
      <c r="G730" s="29">
        <v>2.025</v>
      </c>
      <c r="H730" s="29" t="s">
        <v>32</v>
      </c>
      <c r="I730" s="29">
        <v>2.025</v>
      </c>
      <c r="J730" s="100" t="s">
        <v>2634</v>
      </c>
      <c r="K730" s="104">
        <v>43497</v>
      </c>
      <c r="L730" s="104">
        <v>43800</v>
      </c>
      <c r="M730" s="78" t="s">
        <v>2630</v>
      </c>
      <c r="N730" s="29" t="s">
        <v>2785</v>
      </c>
    </row>
    <row r="731" s="19" customFormat="1" ht="32" customHeight="1" spans="1:14">
      <c r="A731" s="29">
        <v>103</v>
      </c>
      <c r="B731" s="29" t="s">
        <v>2724</v>
      </c>
      <c r="C731" s="29" t="s">
        <v>2786</v>
      </c>
      <c r="D731" s="29" t="s">
        <v>56</v>
      </c>
      <c r="E731" s="29" t="s">
        <v>2344</v>
      </c>
      <c r="F731" s="111" t="s">
        <v>2774</v>
      </c>
      <c r="G731" s="29">
        <v>2.085</v>
      </c>
      <c r="H731" s="29" t="s">
        <v>32</v>
      </c>
      <c r="I731" s="29">
        <v>2.085</v>
      </c>
      <c r="J731" s="100" t="s">
        <v>2634</v>
      </c>
      <c r="K731" s="104">
        <v>43497</v>
      </c>
      <c r="L731" s="104">
        <v>43800</v>
      </c>
      <c r="M731" s="78" t="s">
        <v>2630</v>
      </c>
      <c r="N731" s="29" t="s">
        <v>2615</v>
      </c>
    </row>
    <row r="732" s="19" customFormat="1" ht="32" customHeight="1" spans="1:14">
      <c r="A732" s="29">
        <v>104</v>
      </c>
      <c r="B732" s="29" t="s">
        <v>2724</v>
      </c>
      <c r="C732" s="29" t="s">
        <v>2787</v>
      </c>
      <c r="D732" s="29" t="s">
        <v>56</v>
      </c>
      <c r="E732" s="29" t="s">
        <v>2788</v>
      </c>
      <c r="F732" s="111" t="s">
        <v>2774</v>
      </c>
      <c r="G732" s="29">
        <v>2.28</v>
      </c>
      <c r="H732" s="29" t="s">
        <v>32</v>
      </c>
      <c r="I732" s="29">
        <v>2.28</v>
      </c>
      <c r="J732" s="100" t="s">
        <v>2634</v>
      </c>
      <c r="K732" s="104">
        <v>43497</v>
      </c>
      <c r="L732" s="104">
        <v>43800</v>
      </c>
      <c r="M732" s="78" t="s">
        <v>2630</v>
      </c>
      <c r="N732" s="29" t="s">
        <v>2789</v>
      </c>
    </row>
    <row r="733" s="19" customFormat="1" ht="32" customHeight="1" spans="1:14">
      <c r="A733" s="29">
        <v>105</v>
      </c>
      <c r="B733" s="29" t="s">
        <v>2724</v>
      </c>
      <c r="C733" s="29" t="s">
        <v>2790</v>
      </c>
      <c r="D733" s="29" t="s">
        <v>76</v>
      </c>
      <c r="E733" s="29" t="s">
        <v>330</v>
      </c>
      <c r="F733" s="111" t="s">
        <v>2774</v>
      </c>
      <c r="G733" s="29">
        <v>20.9625</v>
      </c>
      <c r="H733" s="29" t="s">
        <v>32</v>
      </c>
      <c r="I733" s="29">
        <v>20.9625</v>
      </c>
      <c r="J733" s="100" t="s">
        <v>2714</v>
      </c>
      <c r="K733" s="104">
        <v>43497</v>
      </c>
      <c r="L733" s="104">
        <v>43800</v>
      </c>
      <c r="M733" s="78" t="s">
        <v>2630</v>
      </c>
      <c r="N733" s="29" t="s">
        <v>2622</v>
      </c>
    </row>
    <row r="734" s="19" customFormat="1" ht="32" customHeight="1" spans="1:14">
      <c r="A734" s="29">
        <v>106</v>
      </c>
      <c r="B734" s="29" t="s">
        <v>2724</v>
      </c>
      <c r="C734" s="29" t="s">
        <v>2791</v>
      </c>
      <c r="D734" s="29" t="s">
        <v>76</v>
      </c>
      <c r="E734" s="29" t="s">
        <v>217</v>
      </c>
      <c r="F734" s="111" t="s">
        <v>2774</v>
      </c>
      <c r="G734" s="29">
        <v>1.125</v>
      </c>
      <c r="H734" s="29" t="s">
        <v>32</v>
      </c>
      <c r="I734" s="29">
        <v>1.125</v>
      </c>
      <c r="J734" s="100" t="s">
        <v>2657</v>
      </c>
      <c r="K734" s="104">
        <v>43497</v>
      </c>
      <c r="L734" s="104">
        <v>43800</v>
      </c>
      <c r="M734" s="78" t="s">
        <v>2630</v>
      </c>
      <c r="N734" s="29" t="s">
        <v>2792</v>
      </c>
    </row>
    <row r="735" s="19" customFormat="1" ht="32" customHeight="1" spans="1:14">
      <c r="A735" s="29">
        <v>107</v>
      </c>
      <c r="B735" s="29" t="s">
        <v>2724</v>
      </c>
      <c r="C735" s="29" t="s">
        <v>2793</v>
      </c>
      <c r="D735" s="29" t="s">
        <v>51</v>
      </c>
      <c r="E735" s="29" t="s">
        <v>2794</v>
      </c>
      <c r="F735" s="111" t="s">
        <v>2774</v>
      </c>
      <c r="G735" s="29">
        <v>7.569</v>
      </c>
      <c r="H735" s="29" t="s">
        <v>32</v>
      </c>
      <c r="I735" s="29">
        <v>7.569</v>
      </c>
      <c r="J735" s="100" t="s">
        <v>2646</v>
      </c>
      <c r="K735" s="104">
        <v>43497</v>
      </c>
      <c r="L735" s="104">
        <v>43800</v>
      </c>
      <c r="M735" s="78" t="s">
        <v>2630</v>
      </c>
      <c r="N735" s="29" t="s">
        <v>2795</v>
      </c>
    </row>
    <row r="736" s="19" customFormat="1" ht="32" customHeight="1" spans="1:14">
      <c r="A736" s="29">
        <v>108</v>
      </c>
      <c r="B736" s="29" t="s">
        <v>2724</v>
      </c>
      <c r="C736" s="29" t="s">
        <v>2796</v>
      </c>
      <c r="D736" s="29" t="s">
        <v>51</v>
      </c>
      <c r="E736" s="29" t="s">
        <v>946</v>
      </c>
      <c r="F736" s="111" t="s">
        <v>2774</v>
      </c>
      <c r="G736" s="29">
        <v>10.3665</v>
      </c>
      <c r="H736" s="29" t="s">
        <v>32</v>
      </c>
      <c r="I736" s="29">
        <v>10.3665</v>
      </c>
      <c r="J736" s="100" t="s">
        <v>2797</v>
      </c>
      <c r="K736" s="104">
        <v>43497</v>
      </c>
      <c r="L736" s="104">
        <v>43800</v>
      </c>
      <c r="M736" s="78" t="s">
        <v>2630</v>
      </c>
      <c r="N736" s="29" t="s">
        <v>2798</v>
      </c>
    </row>
    <row r="737" s="19" customFormat="1" ht="32" customHeight="1" spans="1:14">
      <c r="A737" s="29">
        <v>109</v>
      </c>
      <c r="B737" s="29" t="s">
        <v>2724</v>
      </c>
      <c r="C737" s="29" t="s">
        <v>2799</v>
      </c>
      <c r="D737" s="29" t="s">
        <v>51</v>
      </c>
      <c r="E737" s="29" t="s">
        <v>447</v>
      </c>
      <c r="F737" s="111" t="s">
        <v>2774</v>
      </c>
      <c r="G737" s="29">
        <v>0.12</v>
      </c>
      <c r="H737" s="29" t="s">
        <v>32</v>
      </c>
      <c r="I737" s="29">
        <v>0.12</v>
      </c>
      <c r="J737" s="100" t="s">
        <v>2629</v>
      </c>
      <c r="K737" s="104">
        <v>43497</v>
      </c>
      <c r="L737" s="104">
        <v>43800</v>
      </c>
      <c r="M737" s="78" t="s">
        <v>2630</v>
      </c>
      <c r="N737" s="29" t="s">
        <v>2800</v>
      </c>
    </row>
    <row r="738" s="19" customFormat="1" ht="32" customHeight="1" spans="1:14">
      <c r="A738" s="29">
        <v>110</v>
      </c>
      <c r="B738" s="29" t="s">
        <v>2724</v>
      </c>
      <c r="C738" s="29" t="s">
        <v>2801</v>
      </c>
      <c r="D738" s="29" t="s">
        <v>51</v>
      </c>
      <c r="E738" s="29" t="s">
        <v>2660</v>
      </c>
      <c r="F738" s="111" t="s">
        <v>2774</v>
      </c>
      <c r="G738" s="29">
        <v>0.0945</v>
      </c>
      <c r="H738" s="29" t="s">
        <v>32</v>
      </c>
      <c r="I738" s="29">
        <v>0.0945</v>
      </c>
      <c r="J738" s="100" t="s">
        <v>2629</v>
      </c>
      <c r="K738" s="104">
        <v>43497</v>
      </c>
      <c r="L738" s="104">
        <v>43800</v>
      </c>
      <c r="M738" s="78" t="s">
        <v>2630</v>
      </c>
      <c r="N738" s="29" t="s">
        <v>2661</v>
      </c>
    </row>
    <row r="739" s="19" customFormat="1" ht="32" customHeight="1" spans="1:14">
      <c r="A739" s="29">
        <v>111</v>
      </c>
      <c r="B739" s="29" t="s">
        <v>2724</v>
      </c>
      <c r="C739" s="29" t="s">
        <v>2802</v>
      </c>
      <c r="D739" s="29" t="s">
        <v>29</v>
      </c>
      <c r="E739" s="29" t="s">
        <v>2045</v>
      </c>
      <c r="F739" s="111" t="s">
        <v>2774</v>
      </c>
      <c r="G739" s="29">
        <v>0.285</v>
      </c>
      <c r="H739" s="29" t="s">
        <v>32</v>
      </c>
      <c r="I739" s="29">
        <v>0.285</v>
      </c>
      <c r="J739" s="100" t="s">
        <v>2629</v>
      </c>
      <c r="K739" s="104">
        <v>43497</v>
      </c>
      <c r="L739" s="104">
        <v>43800</v>
      </c>
      <c r="M739" s="78" t="s">
        <v>2630</v>
      </c>
      <c r="N739" s="29" t="s">
        <v>2803</v>
      </c>
    </row>
    <row r="740" s="19" customFormat="1" ht="32" customHeight="1" spans="1:14">
      <c r="A740" s="29">
        <v>112</v>
      </c>
      <c r="B740" s="29" t="s">
        <v>2724</v>
      </c>
      <c r="C740" s="29" t="s">
        <v>2804</v>
      </c>
      <c r="D740" s="29" t="s">
        <v>29</v>
      </c>
      <c r="E740" s="29" t="s">
        <v>801</v>
      </c>
      <c r="F740" s="111" t="s">
        <v>2774</v>
      </c>
      <c r="G740" s="29">
        <v>0.1125</v>
      </c>
      <c r="H740" s="29" t="s">
        <v>32</v>
      </c>
      <c r="I740" s="29">
        <v>0.1125</v>
      </c>
      <c r="J740" s="100" t="s">
        <v>2629</v>
      </c>
      <c r="K740" s="104">
        <v>43497</v>
      </c>
      <c r="L740" s="104">
        <v>43800</v>
      </c>
      <c r="M740" s="78" t="s">
        <v>2630</v>
      </c>
      <c r="N740" s="29" t="s">
        <v>2805</v>
      </c>
    </row>
    <row r="741" s="19" customFormat="1" ht="32" customHeight="1" spans="1:14">
      <c r="A741" s="29">
        <v>113</v>
      </c>
      <c r="B741" s="29" t="s">
        <v>2724</v>
      </c>
      <c r="C741" s="29" t="s">
        <v>2806</v>
      </c>
      <c r="D741" s="29" t="s">
        <v>29</v>
      </c>
      <c r="E741" s="29" t="s">
        <v>2807</v>
      </c>
      <c r="F741" s="111" t="s">
        <v>2774</v>
      </c>
      <c r="G741" s="29">
        <v>0.9</v>
      </c>
      <c r="H741" s="29" t="s">
        <v>32</v>
      </c>
      <c r="I741" s="29">
        <v>0.9</v>
      </c>
      <c r="J741" s="100" t="s">
        <v>2632</v>
      </c>
      <c r="K741" s="104">
        <v>43497</v>
      </c>
      <c r="L741" s="104">
        <v>43800</v>
      </c>
      <c r="M741" s="78" t="s">
        <v>2630</v>
      </c>
      <c r="N741" s="29" t="s">
        <v>2808</v>
      </c>
    </row>
    <row r="742" s="19" customFormat="1" ht="32" customHeight="1" spans="1:14">
      <c r="A742" s="29">
        <v>114</v>
      </c>
      <c r="B742" s="29" t="s">
        <v>2724</v>
      </c>
      <c r="C742" s="29" t="s">
        <v>2809</v>
      </c>
      <c r="D742" s="29" t="s">
        <v>29</v>
      </c>
      <c r="E742" s="29" t="s">
        <v>2810</v>
      </c>
      <c r="F742" s="111" t="s">
        <v>2774</v>
      </c>
      <c r="G742" s="29">
        <v>1.8675</v>
      </c>
      <c r="H742" s="29" t="s">
        <v>32</v>
      </c>
      <c r="I742" s="29">
        <v>1.8675</v>
      </c>
      <c r="J742" s="100" t="s">
        <v>2657</v>
      </c>
      <c r="K742" s="104">
        <v>43497</v>
      </c>
      <c r="L742" s="104">
        <v>43800</v>
      </c>
      <c r="M742" s="78" t="s">
        <v>2630</v>
      </c>
      <c r="N742" s="29" t="s">
        <v>2811</v>
      </c>
    </row>
    <row r="743" s="19" customFormat="1" ht="32" customHeight="1" spans="1:14">
      <c r="A743" s="29">
        <v>115</v>
      </c>
      <c r="B743" s="29" t="s">
        <v>2724</v>
      </c>
      <c r="C743" s="29" t="s">
        <v>2812</v>
      </c>
      <c r="D743" s="29" t="s">
        <v>29</v>
      </c>
      <c r="E743" s="29" t="s">
        <v>2813</v>
      </c>
      <c r="F743" s="111" t="s">
        <v>2774</v>
      </c>
      <c r="G743" s="29">
        <v>0.2025</v>
      </c>
      <c r="H743" s="29" t="s">
        <v>32</v>
      </c>
      <c r="I743" s="29">
        <v>0.2025</v>
      </c>
      <c r="J743" s="100" t="s">
        <v>2629</v>
      </c>
      <c r="K743" s="104">
        <v>43497</v>
      </c>
      <c r="L743" s="104">
        <v>43800</v>
      </c>
      <c r="M743" s="78" t="s">
        <v>2630</v>
      </c>
      <c r="N743" s="29" t="s">
        <v>2814</v>
      </c>
    </row>
    <row r="744" s="19" customFormat="1" ht="32" customHeight="1" spans="1:14">
      <c r="A744" s="29">
        <v>116</v>
      </c>
      <c r="B744" s="29" t="s">
        <v>2724</v>
      </c>
      <c r="C744" s="29" t="s">
        <v>2740</v>
      </c>
      <c r="D744" s="29" t="s">
        <v>29</v>
      </c>
      <c r="E744" s="29" t="s">
        <v>2666</v>
      </c>
      <c r="F744" s="111" t="s">
        <v>2774</v>
      </c>
      <c r="G744" s="29">
        <v>0.03</v>
      </c>
      <c r="H744" s="29" t="s">
        <v>32</v>
      </c>
      <c r="I744" s="29">
        <v>0.03</v>
      </c>
      <c r="J744" s="100" t="s">
        <v>2741</v>
      </c>
      <c r="K744" s="104">
        <v>43497</v>
      </c>
      <c r="L744" s="104">
        <v>43800</v>
      </c>
      <c r="M744" s="78" t="s">
        <v>2630</v>
      </c>
      <c r="N744" s="29" t="s">
        <v>2667</v>
      </c>
    </row>
    <row r="745" s="19" customFormat="1" ht="32" customHeight="1" spans="1:14">
      <c r="A745" s="29">
        <v>117</v>
      </c>
      <c r="B745" s="29" t="s">
        <v>2724</v>
      </c>
      <c r="C745" s="29" t="s">
        <v>2815</v>
      </c>
      <c r="D745" s="29" t="s">
        <v>39</v>
      </c>
      <c r="E745" s="29" t="s">
        <v>242</v>
      </c>
      <c r="F745" s="111" t="s">
        <v>2774</v>
      </c>
      <c r="G745" s="29">
        <v>0.345</v>
      </c>
      <c r="H745" s="29" t="s">
        <v>32</v>
      </c>
      <c r="I745" s="29">
        <v>0.345</v>
      </c>
      <c r="J745" s="100" t="s">
        <v>2629</v>
      </c>
      <c r="K745" s="104">
        <v>43497</v>
      </c>
      <c r="L745" s="104">
        <v>43800</v>
      </c>
      <c r="M745" s="78" t="s">
        <v>2630</v>
      </c>
      <c r="N745" s="29" t="s">
        <v>2673</v>
      </c>
    </row>
    <row r="746" s="19" customFormat="1" ht="32" customHeight="1" spans="1:14">
      <c r="A746" s="29">
        <v>118</v>
      </c>
      <c r="B746" s="29" t="s">
        <v>2724</v>
      </c>
      <c r="C746" s="29" t="s">
        <v>2816</v>
      </c>
      <c r="D746" s="29" t="s">
        <v>39</v>
      </c>
      <c r="E746" s="29" t="s">
        <v>553</v>
      </c>
      <c r="F746" s="111" t="s">
        <v>2774</v>
      </c>
      <c r="G746" s="29">
        <v>2.07</v>
      </c>
      <c r="H746" s="29" t="s">
        <v>32</v>
      </c>
      <c r="I746" s="29">
        <v>2.07</v>
      </c>
      <c r="J746" s="100" t="s">
        <v>2657</v>
      </c>
      <c r="K746" s="104">
        <v>43497</v>
      </c>
      <c r="L746" s="104">
        <v>43800</v>
      </c>
      <c r="M746" s="78" t="s">
        <v>2630</v>
      </c>
      <c r="N746" s="29" t="s">
        <v>2068</v>
      </c>
    </row>
    <row r="747" s="19" customFormat="1" ht="32" customHeight="1" spans="1:14">
      <c r="A747" s="29">
        <v>119</v>
      </c>
      <c r="B747" s="29" t="s">
        <v>2724</v>
      </c>
      <c r="C747" s="29" t="s">
        <v>2817</v>
      </c>
      <c r="D747" s="29" t="s">
        <v>39</v>
      </c>
      <c r="E747" s="29" t="s">
        <v>436</v>
      </c>
      <c r="F747" s="111" t="s">
        <v>2774</v>
      </c>
      <c r="G747" s="29">
        <v>1.365</v>
      </c>
      <c r="H747" s="29" t="s">
        <v>32</v>
      </c>
      <c r="I747" s="29">
        <v>1.365</v>
      </c>
      <c r="J747" s="100" t="s">
        <v>2657</v>
      </c>
      <c r="K747" s="104">
        <v>43497</v>
      </c>
      <c r="L747" s="104">
        <v>43800</v>
      </c>
      <c r="M747" s="78" t="s">
        <v>2630</v>
      </c>
      <c r="N747" s="29" t="s">
        <v>2818</v>
      </c>
    </row>
    <row r="748" s="19" customFormat="1" ht="32" customHeight="1" spans="1:14">
      <c r="A748" s="29">
        <v>120</v>
      </c>
      <c r="B748" s="29" t="s">
        <v>2724</v>
      </c>
      <c r="C748" s="29" t="s">
        <v>2819</v>
      </c>
      <c r="D748" s="29" t="s">
        <v>39</v>
      </c>
      <c r="E748" s="29" t="s">
        <v>129</v>
      </c>
      <c r="F748" s="111" t="s">
        <v>2774</v>
      </c>
      <c r="G748" s="29">
        <v>1.65</v>
      </c>
      <c r="H748" s="29" t="s">
        <v>32</v>
      </c>
      <c r="I748" s="29">
        <v>1.65</v>
      </c>
      <c r="J748" s="100" t="s">
        <v>2657</v>
      </c>
      <c r="K748" s="104">
        <v>43497</v>
      </c>
      <c r="L748" s="104">
        <v>43800</v>
      </c>
      <c r="M748" s="78" t="s">
        <v>2630</v>
      </c>
      <c r="N748" s="29" t="s">
        <v>2820</v>
      </c>
    </row>
    <row r="749" s="19" customFormat="1" ht="32" customHeight="1" spans="1:14">
      <c r="A749" s="29">
        <v>121</v>
      </c>
      <c r="B749" s="29" t="s">
        <v>2724</v>
      </c>
      <c r="C749" s="29" t="s">
        <v>2821</v>
      </c>
      <c r="D749" s="29" t="s">
        <v>39</v>
      </c>
      <c r="E749" s="29" t="s">
        <v>2822</v>
      </c>
      <c r="F749" s="111" t="s">
        <v>2774</v>
      </c>
      <c r="G749" s="29">
        <v>0.33</v>
      </c>
      <c r="H749" s="29" t="s">
        <v>32</v>
      </c>
      <c r="I749" s="29">
        <v>0.33</v>
      </c>
      <c r="J749" s="100" t="s">
        <v>2629</v>
      </c>
      <c r="K749" s="104">
        <v>43497</v>
      </c>
      <c r="L749" s="104">
        <v>43800</v>
      </c>
      <c r="M749" s="78" t="s">
        <v>2630</v>
      </c>
      <c r="N749" s="29" t="s">
        <v>2823</v>
      </c>
    </row>
    <row r="750" s="19" customFormat="1" ht="32" customHeight="1" spans="1:14">
      <c r="A750" s="29">
        <v>122</v>
      </c>
      <c r="B750" s="29" t="s">
        <v>2724</v>
      </c>
      <c r="C750" s="29" t="s">
        <v>2754</v>
      </c>
      <c r="D750" s="29" t="s">
        <v>35</v>
      </c>
      <c r="E750" s="29" t="s">
        <v>369</v>
      </c>
      <c r="F750" s="111" t="s">
        <v>2774</v>
      </c>
      <c r="G750" s="29">
        <v>2.37</v>
      </c>
      <c r="H750" s="29" t="s">
        <v>32</v>
      </c>
      <c r="I750" s="29">
        <v>2.37</v>
      </c>
      <c r="J750" s="100" t="s">
        <v>2644</v>
      </c>
      <c r="K750" s="104">
        <v>43497</v>
      </c>
      <c r="L750" s="104">
        <v>43800</v>
      </c>
      <c r="M750" s="78" t="s">
        <v>2630</v>
      </c>
      <c r="N750" s="29" t="s">
        <v>2681</v>
      </c>
    </row>
    <row r="751" s="19" customFormat="1" ht="32" customHeight="1" spans="1:14">
      <c r="A751" s="29">
        <v>123</v>
      </c>
      <c r="B751" s="29" t="s">
        <v>2724</v>
      </c>
      <c r="C751" s="29" t="s">
        <v>2824</v>
      </c>
      <c r="D751" s="29" t="s">
        <v>35</v>
      </c>
      <c r="E751" s="29" t="s">
        <v>2825</v>
      </c>
      <c r="F751" s="111" t="s">
        <v>2774</v>
      </c>
      <c r="G751" s="29">
        <v>0.135</v>
      </c>
      <c r="H751" s="29" t="s">
        <v>32</v>
      </c>
      <c r="I751" s="29">
        <v>0.135</v>
      </c>
      <c r="J751" s="100" t="s">
        <v>2629</v>
      </c>
      <c r="K751" s="104">
        <v>43497</v>
      </c>
      <c r="L751" s="104">
        <v>43800</v>
      </c>
      <c r="M751" s="78" t="s">
        <v>2630</v>
      </c>
      <c r="N751" s="29" t="s">
        <v>2826</v>
      </c>
    </row>
    <row r="752" s="19" customFormat="1" ht="32" customHeight="1" spans="1:14">
      <c r="A752" s="29">
        <v>124</v>
      </c>
      <c r="B752" s="29" t="s">
        <v>2724</v>
      </c>
      <c r="C752" s="29" t="s">
        <v>2827</v>
      </c>
      <c r="D752" s="29" t="s">
        <v>35</v>
      </c>
      <c r="E752" s="29" t="s">
        <v>2558</v>
      </c>
      <c r="F752" s="111" t="s">
        <v>2774</v>
      </c>
      <c r="G752" s="29">
        <v>0.99</v>
      </c>
      <c r="H752" s="29" t="s">
        <v>32</v>
      </c>
      <c r="I752" s="29">
        <v>0.99</v>
      </c>
      <c r="J752" s="100" t="s">
        <v>2632</v>
      </c>
      <c r="K752" s="104">
        <v>43497</v>
      </c>
      <c r="L752" s="104">
        <v>43800</v>
      </c>
      <c r="M752" s="78" t="s">
        <v>2630</v>
      </c>
      <c r="N752" s="29" t="s">
        <v>2828</v>
      </c>
    </row>
    <row r="753" s="19" customFormat="1" ht="32" customHeight="1" spans="1:14">
      <c r="A753" s="29">
        <v>125</v>
      </c>
      <c r="B753" s="29" t="s">
        <v>2724</v>
      </c>
      <c r="C753" s="29" t="s">
        <v>2829</v>
      </c>
      <c r="D753" s="29" t="s">
        <v>35</v>
      </c>
      <c r="E753" s="29" t="s">
        <v>2830</v>
      </c>
      <c r="F753" s="111" t="s">
        <v>2774</v>
      </c>
      <c r="G753" s="29">
        <v>2.595</v>
      </c>
      <c r="H753" s="29" t="s">
        <v>32</v>
      </c>
      <c r="I753" s="29">
        <v>2.595</v>
      </c>
      <c r="J753" s="100" t="s">
        <v>2644</v>
      </c>
      <c r="K753" s="104">
        <v>43497</v>
      </c>
      <c r="L753" s="104">
        <v>43800</v>
      </c>
      <c r="M753" s="78" t="s">
        <v>2630</v>
      </c>
      <c r="N753" s="29" t="s">
        <v>2831</v>
      </c>
    </row>
    <row r="754" s="19" customFormat="1" ht="32" customHeight="1" spans="1:14">
      <c r="A754" s="29">
        <v>126</v>
      </c>
      <c r="B754" s="29" t="s">
        <v>2724</v>
      </c>
      <c r="C754" s="29" t="s">
        <v>2832</v>
      </c>
      <c r="D754" s="29" t="s">
        <v>35</v>
      </c>
      <c r="E754" s="29" t="s">
        <v>2686</v>
      </c>
      <c r="F754" s="111" t="s">
        <v>2774</v>
      </c>
      <c r="G754" s="29">
        <v>0.63</v>
      </c>
      <c r="H754" s="29" t="s">
        <v>32</v>
      </c>
      <c r="I754" s="29">
        <v>0.63</v>
      </c>
      <c r="J754" s="100" t="s">
        <v>2632</v>
      </c>
      <c r="K754" s="104">
        <v>43497</v>
      </c>
      <c r="L754" s="104">
        <v>43800</v>
      </c>
      <c r="M754" s="78" t="s">
        <v>2630</v>
      </c>
      <c r="N754" s="29" t="s">
        <v>2687</v>
      </c>
    </row>
    <row r="755" s="19" customFormat="1" ht="32" customHeight="1" spans="1:14">
      <c r="A755" s="29">
        <v>127</v>
      </c>
      <c r="B755" s="29" t="s">
        <v>2724</v>
      </c>
      <c r="C755" s="29" t="s">
        <v>2833</v>
      </c>
      <c r="D755" s="29" t="s">
        <v>60</v>
      </c>
      <c r="E755" s="29" t="s">
        <v>2834</v>
      </c>
      <c r="F755" s="111" t="s">
        <v>2774</v>
      </c>
      <c r="G755" s="29">
        <v>3.6</v>
      </c>
      <c r="H755" s="29" t="s">
        <v>32</v>
      </c>
      <c r="I755" s="29">
        <v>3.6</v>
      </c>
      <c r="J755" s="100" t="s">
        <v>2644</v>
      </c>
      <c r="K755" s="104">
        <v>43497</v>
      </c>
      <c r="L755" s="104">
        <v>43800</v>
      </c>
      <c r="M755" s="78" t="s">
        <v>2630</v>
      </c>
      <c r="N755" s="29" t="s">
        <v>2835</v>
      </c>
    </row>
    <row r="756" s="19" customFormat="1" ht="32" customHeight="1" spans="1:14">
      <c r="A756" s="29">
        <v>128</v>
      </c>
      <c r="B756" s="29" t="s">
        <v>2724</v>
      </c>
      <c r="C756" s="29" t="s">
        <v>2836</v>
      </c>
      <c r="D756" s="29" t="s">
        <v>60</v>
      </c>
      <c r="E756" s="29" t="s">
        <v>2837</v>
      </c>
      <c r="F756" s="111" t="s">
        <v>2774</v>
      </c>
      <c r="G756" s="29">
        <v>1.29</v>
      </c>
      <c r="H756" s="29" t="s">
        <v>32</v>
      </c>
      <c r="I756" s="29">
        <v>1.29</v>
      </c>
      <c r="J756" s="100" t="s">
        <v>2642</v>
      </c>
      <c r="K756" s="104">
        <v>43497</v>
      </c>
      <c r="L756" s="104">
        <v>43800</v>
      </c>
      <c r="M756" s="78" t="s">
        <v>2630</v>
      </c>
      <c r="N756" s="29" t="s">
        <v>2838</v>
      </c>
    </row>
    <row r="757" s="19" customFormat="1" ht="32" customHeight="1" spans="1:14">
      <c r="A757" s="29">
        <v>129</v>
      </c>
      <c r="B757" s="29" t="s">
        <v>2724</v>
      </c>
      <c r="C757" s="29" t="s">
        <v>2839</v>
      </c>
      <c r="D757" s="29" t="s">
        <v>60</v>
      </c>
      <c r="E757" s="29" t="s">
        <v>1064</v>
      </c>
      <c r="F757" s="111" t="s">
        <v>2774</v>
      </c>
      <c r="G757" s="29">
        <v>4.1175</v>
      </c>
      <c r="H757" s="29" t="s">
        <v>32</v>
      </c>
      <c r="I757" s="29">
        <v>4.1175</v>
      </c>
      <c r="J757" s="100" t="s">
        <v>2676</v>
      </c>
      <c r="K757" s="104">
        <v>43497</v>
      </c>
      <c r="L757" s="104">
        <v>43800</v>
      </c>
      <c r="M757" s="78" t="s">
        <v>2630</v>
      </c>
      <c r="N757" s="29" t="s">
        <v>2081</v>
      </c>
    </row>
    <row r="758" s="19" customFormat="1" ht="32" customHeight="1" spans="1:14">
      <c r="A758" s="29">
        <v>130</v>
      </c>
      <c r="B758" s="29" t="s">
        <v>2724</v>
      </c>
      <c r="C758" s="29" t="s">
        <v>2771</v>
      </c>
      <c r="D758" s="29" t="s">
        <v>60</v>
      </c>
      <c r="E758" s="29" t="s">
        <v>717</v>
      </c>
      <c r="F758" s="111" t="s">
        <v>2774</v>
      </c>
      <c r="G758" s="29">
        <v>0.45</v>
      </c>
      <c r="H758" s="29" t="s">
        <v>32</v>
      </c>
      <c r="I758" s="29">
        <v>0.45</v>
      </c>
      <c r="J758" s="100" t="s">
        <v>2629</v>
      </c>
      <c r="K758" s="104">
        <v>43497</v>
      </c>
      <c r="L758" s="104">
        <v>43800</v>
      </c>
      <c r="M758" s="78" t="s">
        <v>2630</v>
      </c>
      <c r="N758" s="29" t="s">
        <v>2840</v>
      </c>
    </row>
    <row r="759" s="19" customFormat="1" ht="32" customHeight="1" spans="1:14">
      <c r="A759" s="29">
        <v>131</v>
      </c>
      <c r="B759" s="29" t="s">
        <v>2724</v>
      </c>
      <c r="C759" s="29" t="s">
        <v>2841</v>
      </c>
      <c r="D759" s="29" t="s">
        <v>68</v>
      </c>
      <c r="E759" s="29" t="s">
        <v>1680</v>
      </c>
      <c r="F759" s="111" t="s">
        <v>2774</v>
      </c>
      <c r="G759" s="29">
        <v>0.0075</v>
      </c>
      <c r="H759" s="29" t="s">
        <v>32</v>
      </c>
      <c r="I759" s="29">
        <v>0.0075</v>
      </c>
      <c r="J759" s="100" t="s">
        <v>2842</v>
      </c>
      <c r="K759" s="104">
        <v>43497</v>
      </c>
      <c r="L759" s="104">
        <v>43800</v>
      </c>
      <c r="M759" s="78" t="s">
        <v>2630</v>
      </c>
      <c r="N759" s="29" t="s">
        <v>1683</v>
      </c>
    </row>
    <row r="760" s="19" customFormat="1" ht="32" customHeight="1" spans="1:14">
      <c r="A760" s="29">
        <v>132</v>
      </c>
      <c r="B760" s="29" t="s">
        <v>2724</v>
      </c>
      <c r="C760" s="29" t="s">
        <v>2843</v>
      </c>
      <c r="D760" s="103" t="s">
        <v>43</v>
      </c>
      <c r="E760" s="29" t="s">
        <v>313</v>
      </c>
      <c r="F760" s="111" t="s">
        <v>2774</v>
      </c>
      <c r="G760" s="29">
        <v>0.1425</v>
      </c>
      <c r="H760" s="29" t="s">
        <v>32</v>
      </c>
      <c r="I760" s="29">
        <v>0.1425</v>
      </c>
      <c r="J760" s="100" t="s">
        <v>2637</v>
      </c>
      <c r="K760" s="104">
        <v>43497</v>
      </c>
      <c r="L760" s="104">
        <v>43800</v>
      </c>
      <c r="M760" s="78" t="s">
        <v>2630</v>
      </c>
      <c r="N760" s="29" t="s">
        <v>2706</v>
      </c>
    </row>
    <row r="761" s="19" customFormat="1" ht="32" customHeight="1" spans="1:14">
      <c r="A761" s="29">
        <v>133</v>
      </c>
      <c r="B761" s="29" t="s">
        <v>2724</v>
      </c>
      <c r="C761" s="29" t="s">
        <v>2821</v>
      </c>
      <c r="D761" s="103" t="s">
        <v>43</v>
      </c>
      <c r="E761" s="29" t="s">
        <v>424</v>
      </c>
      <c r="F761" s="111" t="s">
        <v>2774</v>
      </c>
      <c r="G761" s="29">
        <v>0.33</v>
      </c>
      <c r="H761" s="29" t="s">
        <v>32</v>
      </c>
      <c r="I761" s="29">
        <v>0.33</v>
      </c>
      <c r="J761" s="100" t="s">
        <v>2629</v>
      </c>
      <c r="K761" s="104">
        <v>43497</v>
      </c>
      <c r="L761" s="104">
        <v>43800</v>
      </c>
      <c r="M761" s="78" t="s">
        <v>2630</v>
      </c>
      <c r="N761" s="29" t="s">
        <v>2568</v>
      </c>
    </row>
    <row r="762" s="19" customFormat="1" ht="32" customHeight="1" spans="1:14">
      <c r="A762" s="29">
        <v>134</v>
      </c>
      <c r="B762" s="29" t="s">
        <v>2724</v>
      </c>
      <c r="C762" s="29" t="s">
        <v>2844</v>
      </c>
      <c r="D762" s="103" t="s">
        <v>43</v>
      </c>
      <c r="E762" s="29" t="s">
        <v>2718</v>
      </c>
      <c r="F762" s="111" t="s">
        <v>2774</v>
      </c>
      <c r="G762" s="29">
        <v>3.015</v>
      </c>
      <c r="H762" s="29" t="s">
        <v>32</v>
      </c>
      <c r="I762" s="29">
        <v>3.015</v>
      </c>
      <c r="J762" s="100" t="s">
        <v>2644</v>
      </c>
      <c r="K762" s="104">
        <v>43497</v>
      </c>
      <c r="L762" s="104">
        <v>43800</v>
      </c>
      <c r="M762" s="78" t="s">
        <v>2630</v>
      </c>
      <c r="N762" s="29" t="s">
        <v>2719</v>
      </c>
    </row>
    <row r="763" s="19" customFormat="1" ht="32" customHeight="1" spans="1:14">
      <c r="A763" s="29">
        <v>135</v>
      </c>
      <c r="B763" s="29" t="s">
        <v>2845</v>
      </c>
      <c r="C763" s="29" t="s">
        <v>2846</v>
      </c>
      <c r="D763" s="29" t="s">
        <v>56</v>
      </c>
      <c r="E763" s="29" t="s">
        <v>1437</v>
      </c>
      <c r="F763" s="111" t="s">
        <v>2774</v>
      </c>
      <c r="G763" s="29">
        <v>0.6975</v>
      </c>
      <c r="H763" s="29" t="s">
        <v>32</v>
      </c>
      <c r="I763" s="29">
        <v>0.6975</v>
      </c>
      <c r="J763" s="100" t="s">
        <v>2632</v>
      </c>
      <c r="K763" s="104">
        <v>43497</v>
      </c>
      <c r="L763" s="104">
        <v>43800</v>
      </c>
      <c r="M763" s="78" t="s">
        <v>2630</v>
      </c>
      <c r="N763" s="29" t="s">
        <v>1440</v>
      </c>
    </row>
    <row r="764" s="19" customFormat="1" ht="32" customHeight="1" spans="1:14">
      <c r="A764" s="29">
        <v>136</v>
      </c>
      <c r="B764" s="29" t="s">
        <v>2845</v>
      </c>
      <c r="C764" s="29" t="s">
        <v>2847</v>
      </c>
      <c r="D764" s="29" t="s">
        <v>56</v>
      </c>
      <c r="E764" s="29" t="s">
        <v>261</v>
      </c>
      <c r="F764" s="111" t="s">
        <v>2774</v>
      </c>
      <c r="G764" s="29">
        <v>1.6275</v>
      </c>
      <c r="H764" s="29" t="s">
        <v>32</v>
      </c>
      <c r="I764" s="29">
        <v>1.6275</v>
      </c>
      <c r="J764" s="100" t="s">
        <v>2657</v>
      </c>
      <c r="K764" s="104">
        <v>43497</v>
      </c>
      <c r="L764" s="104">
        <v>43800</v>
      </c>
      <c r="M764" s="78" t="s">
        <v>2630</v>
      </c>
      <c r="N764" s="29" t="s">
        <v>1428</v>
      </c>
    </row>
    <row r="765" s="19" customFormat="1" ht="32" customHeight="1" spans="1:14">
      <c r="A765" s="29">
        <v>137</v>
      </c>
      <c r="B765" s="29" t="s">
        <v>2845</v>
      </c>
      <c r="C765" s="29" t="s">
        <v>2848</v>
      </c>
      <c r="D765" s="29" t="s">
        <v>56</v>
      </c>
      <c r="E765" s="29" t="s">
        <v>1443</v>
      </c>
      <c r="F765" s="111" t="s">
        <v>2774</v>
      </c>
      <c r="G765" s="29">
        <v>0.51</v>
      </c>
      <c r="H765" s="29" t="s">
        <v>32</v>
      </c>
      <c r="I765" s="29">
        <v>0.51</v>
      </c>
      <c r="J765" s="100" t="s">
        <v>2632</v>
      </c>
      <c r="K765" s="104">
        <v>43497</v>
      </c>
      <c r="L765" s="104">
        <v>43800</v>
      </c>
      <c r="M765" s="78" t="s">
        <v>2630</v>
      </c>
      <c r="N765" s="29" t="s">
        <v>1445</v>
      </c>
    </row>
    <row r="766" s="19" customFormat="1" ht="32" customHeight="1" spans="1:14">
      <c r="A766" s="29">
        <v>138</v>
      </c>
      <c r="B766" s="29" t="s">
        <v>2845</v>
      </c>
      <c r="C766" s="29" t="s">
        <v>2849</v>
      </c>
      <c r="D766" s="29" t="s">
        <v>76</v>
      </c>
      <c r="E766" s="29" t="s">
        <v>1771</v>
      </c>
      <c r="F766" s="111" t="s">
        <v>2774</v>
      </c>
      <c r="G766" s="29">
        <v>1.2</v>
      </c>
      <c r="H766" s="29" t="s">
        <v>32</v>
      </c>
      <c r="I766" s="29">
        <v>1.2</v>
      </c>
      <c r="J766" s="100" t="s">
        <v>2657</v>
      </c>
      <c r="K766" s="104">
        <v>43497</v>
      </c>
      <c r="L766" s="104">
        <v>43800</v>
      </c>
      <c r="M766" s="78" t="s">
        <v>2630</v>
      </c>
      <c r="N766" s="29" t="s">
        <v>1774</v>
      </c>
    </row>
    <row r="767" s="19" customFormat="1" ht="32" customHeight="1" spans="1:14">
      <c r="A767" s="29">
        <v>139</v>
      </c>
      <c r="B767" s="29" t="s">
        <v>2845</v>
      </c>
      <c r="C767" s="29" t="s">
        <v>2850</v>
      </c>
      <c r="D767" s="29" t="s">
        <v>76</v>
      </c>
      <c r="E767" s="29" t="s">
        <v>347</v>
      </c>
      <c r="F767" s="111" t="s">
        <v>2774</v>
      </c>
      <c r="G767" s="29">
        <v>0.72</v>
      </c>
      <c r="H767" s="29" t="s">
        <v>32</v>
      </c>
      <c r="I767" s="29">
        <v>0.72</v>
      </c>
      <c r="J767" s="100" t="s">
        <v>2632</v>
      </c>
      <c r="K767" s="104">
        <v>43497</v>
      </c>
      <c r="L767" s="104">
        <v>43800</v>
      </c>
      <c r="M767" s="78" t="s">
        <v>2630</v>
      </c>
      <c r="N767" s="29" t="s">
        <v>1783</v>
      </c>
    </row>
    <row r="768" s="19" customFormat="1" ht="32" customHeight="1" spans="1:14">
      <c r="A768" s="29">
        <v>140</v>
      </c>
      <c r="B768" s="29" t="s">
        <v>2845</v>
      </c>
      <c r="C768" s="29" t="s">
        <v>2851</v>
      </c>
      <c r="D768" s="29" t="s">
        <v>76</v>
      </c>
      <c r="E768" s="29" t="s">
        <v>418</v>
      </c>
      <c r="F768" s="111" t="s">
        <v>2774</v>
      </c>
      <c r="G768" s="29">
        <v>2.31</v>
      </c>
      <c r="H768" s="29" t="s">
        <v>32</v>
      </c>
      <c r="I768" s="29">
        <v>2.31</v>
      </c>
      <c r="J768" s="100" t="s">
        <v>2634</v>
      </c>
      <c r="K768" s="104">
        <v>43497</v>
      </c>
      <c r="L768" s="104">
        <v>43800</v>
      </c>
      <c r="M768" s="78" t="s">
        <v>2630</v>
      </c>
      <c r="N768" s="29" t="s">
        <v>1778</v>
      </c>
    </row>
    <row r="769" s="19" customFormat="1" ht="32" customHeight="1" spans="1:14">
      <c r="A769" s="29">
        <v>141</v>
      </c>
      <c r="B769" s="29" t="s">
        <v>2845</v>
      </c>
      <c r="C769" s="29" t="s">
        <v>2852</v>
      </c>
      <c r="D769" s="29" t="s">
        <v>76</v>
      </c>
      <c r="E769" s="29" t="s">
        <v>1766</v>
      </c>
      <c r="F769" s="111" t="s">
        <v>2774</v>
      </c>
      <c r="G769" s="29">
        <v>0.408</v>
      </c>
      <c r="H769" s="29" t="s">
        <v>32</v>
      </c>
      <c r="I769" s="29">
        <v>0.408</v>
      </c>
      <c r="J769" s="100" t="s">
        <v>2632</v>
      </c>
      <c r="K769" s="104">
        <v>43497</v>
      </c>
      <c r="L769" s="104">
        <v>43800</v>
      </c>
      <c r="M769" s="78" t="s">
        <v>2630</v>
      </c>
      <c r="N769" s="29" t="s">
        <v>1768</v>
      </c>
    </row>
    <row r="770" s="19" customFormat="1" ht="32" customHeight="1" spans="1:14">
      <c r="A770" s="29">
        <v>142</v>
      </c>
      <c r="B770" s="29" t="s">
        <v>2845</v>
      </c>
      <c r="C770" s="29" t="s">
        <v>2853</v>
      </c>
      <c r="D770" s="29" t="s">
        <v>29</v>
      </c>
      <c r="E770" s="29" t="s">
        <v>565</v>
      </c>
      <c r="F770" s="111" t="s">
        <v>2774</v>
      </c>
      <c r="G770" s="29">
        <v>0.975</v>
      </c>
      <c r="H770" s="29" t="s">
        <v>32</v>
      </c>
      <c r="I770" s="29">
        <v>0.975</v>
      </c>
      <c r="J770" s="100" t="s">
        <v>2632</v>
      </c>
      <c r="K770" s="104">
        <v>43497</v>
      </c>
      <c r="L770" s="104">
        <v>43800</v>
      </c>
      <c r="M770" s="78" t="s">
        <v>2630</v>
      </c>
      <c r="N770" s="29" t="s">
        <v>1179</v>
      </c>
    </row>
    <row r="771" s="19" customFormat="1" ht="32" customHeight="1" spans="1:14">
      <c r="A771" s="29">
        <v>143</v>
      </c>
      <c r="B771" s="29" t="s">
        <v>2845</v>
      </c>
      <c r="C771" s="29" t="s">
        <v>2854</v>
      </c>
      <c r="D771" s="29" t="s">
        <v>29</v>
      </c>
      <c r="E771" s="29" t="s">
        <v>1190</v>
      </c>
      <c r="F771" s="111" t="s">
        <v>2774</v>
      </c>
      <c r="G771" s="29">
        <v>1.0125</v>
      </c>
      <c r="H771" s="29" t="s">
        <v>32</v>
      </c>
      <c r="I771" s="29">
        <v>1.0125</v>
      </c>
      <c r="J771" s="100" t="s">
        <v>2642</v>
      </c>
      <c r="K771" s="104">
        <v>43497</v>
      </c>
      <c r="L771" s="104">
        <v>43800</v>
      </c>
      <c r="M771" s="78" t="s">
        <v>2630</v>
      </c>
      <c r="N771" s="29" t="s">
        <v>1192</v>
      </c>
    </row>
    <row r="772" s="19" customFormat="1" ht="32" customHeight="1" spans="1:14">
      <c r="A772" s="29">
        <v>144</v>
      </c>
      <c r="B772" s="29" t="s">
        <v>2845</v>
      </c>
      <c r="C772" s="29" t="s">
        <v>2855</v>
      </c>
      <c r="D772" s="29" t="s">
        <v>29</v>
      </c>
      <c r="E772" s="29" t="s">
        <v>980</v>
      </c>
      <c r="F772" s="111" t="s">
        <v>2774</v>
      </c>
      <c r="G772" s="29">
        <v>0.375</v>
      </c>
      <c r="H772" s="29" t="s">
        <v>32</v>
      </c>
      <c r="I772" s="29">
        <v>0.375</v>
      </c>
      <c r="J772" s="100" t="s">
        <v>2629</v>
      </c>
      <c r="K772" s="104">
        <v>43497</v>
      </c>
      <c r="L772" s="104">
        <v>43800</v>
      </c>
      <c r="M772" s="78" t="s">
        <v>2630</v>
      </c>
      <c r="N772" s="29" t="s">
        <v>2546</v>
      </c>
    </row>
    <row r="773" s="19" customFormat="1" ht="32" customHeight="1" spans="1:14">
      <c r="A773" s="29">
        <v>145</v>
      </c>
      <c r="B773" s="29" t="s">
        <v>2845</v>
      </c>
      <c r="C773" s="29" t="s">
        <v>2856</v>
      </c>
      <c r="D773" s="29" t="s">
        <v>68</v>
      </c>
      <c r="E773" s="29" t="s">
        <v>2857</v>
      </c>
      <c r="F773" s="111" t="s">
        <v>2774</v>
      </c>
      <c r="G773" s="29">
        <v>3.555</v>
      </c>
      <c r="H773" s="29" t="s">
        <v>32</v>
      </c>
      <c r="I773" s="29">
        <v>3.555</v>
      </c>
      <c r="J773" s="100" t="s">
        <v>2644</v>
      </c>
      <c r="K773" s="104">
        <v>43497</v>
      </c>
      <c r="L773" s="104">
        <v>43800</v>
      </c>
      <c r="M773" s="78" t="s">
        <v>2630</v>
      </c>
      <c r="N773" s="29" t="s">
        <v>2858</v>
      </c>
    </row>
    <row r="774" s="19" customFormat="1" ht="32" customHeight="1" spans="1:14">
      <c r="A774" s="29">
        <v>146</v>
      </c>
      <c r="B774" s="29" t="s">
        <v>2845</v>
      </c>
      <c r="C774" s="29" t="s">
        <v>2859</v>
      </c>
      <c r="D774" s="29" t="s">
        <v>68</v>
      </c>
      <c r="E774" s="29" t="s">
        <v>1694</v>
      </c>
      <c r="F774" s="111" t="s">
        <v>2774</v>
      </c>
      <c r="G774" s="29">
        <v>0.285</v>
      </c>
      <c r="H774" s="29" t="s">
        <v>32</v>
      </c>
      <c r="I774" s="29">
        <v>0.285</v>
      </c>
      <c r="J774" s="100" t="s">
        <v>2629</v>
      </c>
      <c r="K774" s="104">
        <v>43497</v>
      </c>
      <c r="L774" s="104">
        <v>43800</v>
      </c>
      <c r="M774" s="78" t="s">
        <v>2630</v>
      </c>
      <c r="N774" s="29" t="s">
        <v>1697</v>
      </c>
    </row>
    <row r="775" s="19" customFormat="1" ht="32" customHeight="1" spans="1:14">
      <c r="A775" s="29">
        <v>147</v>
      </c>
      <c r="B775" s="29" t="s">
        <v>2845</v>
      </c>
      <c r="C775" s="29" t="s">
        <v>2860</v>
      </c>
      <c r="D775" s="29" t="s">
        <v>68</v>
      </c>
      <c r="E775" s="29" t="s">
        <v>2699</v>
      </c>
      <c r="F775" s="111" t="s">
        <v>2774</v>
      </c>
      <c r="G775" s="29">
        <v>0.045</v>
      </c>
      <c r="H775" s="29" t="s">
        <v>32</v>
      </c>
      <c r="I775" s="29">
        <v>0.045</v>
      </c>
      <c r="J775" s="100" t="s">
        <v>2741</v>
      </c>
      <c r="K775" s="104">
        <v>43497</v>
      </c>
      <c r="L775" s="104">
        <v>43800</v>
      </c>
      <c r="M775" s="78" t="s">
        <v>2630</v>
      </c>
      <c r="N775" s="29" t="s">
        <v>2700</v>
      </c>
    </row>
    <row r="776" s="19" customFormat="1" ht="32" customHeight="1" spans="1:14">
      <c r="A776" s="29">
        <v>148</v>
      </c>
      <c r="B776" s="29" t="s">
        <v>2845</v>
      </c>
      <c r="C776" s="29" t="s">
        <v>2861</v>
      </c>
      <c r="D776" s="29" t="s">
        <v>68</v>
      </c>
      <c r="E776" s="29" t="s">
        <v>2091</v>
      </c>
      <c r="F776" s="111" t="s">
        <v>2774</v>
      </c>
      <c r="G776" s="29">
        <v>2.46</v>
      </c>
      <c r="H776" s="29" t="s">
        <v>32</v>
      </c>
      <c r="I776" s="29">
        <v>2.46</v>
      </c>
      <c r="J776" s="100" t="s">
        <v>2644</v>
      </c>
      <c r="K776" s="104">
        <v>43497</v>
      </c>
      <c r="L776" s="104">
        <v>43800</v>
      </c>
      <c r="M776" s="78" t="s">
        <v>2630</v>
      </c>
      <c r="N776" s="29" t="s">
        <v>1648</v>
      </c>
    </row>
    <row r="777" s="19" customFormat="1" ht="32" customHeight="1" spans="1:14">
      <c r="A777" s="29">
        <v>149</v>
      </c>
      <c r="B777" s="29" t="s">
        <v>2845</v>
      </c>
      <c r="C777" s="29" t="s">
        <v>2862</v>
      </c>
      <c r="D777" s="29" t="s">
        <v>68</v>
      </c>
      <c r="E777" s="29" t="s">
        <v>769</v>
      </c>
      <c r="F777" s="111" t="s">
        <v>2774</v>
      </c>
      <c r="G777" s="29">
        <v>3.915</v>
      </c>
      <c r="H777" s="29" t="s">
        <v>32</v>
      </c>
      <c r="I777" s="29">
        <v>3.915</v>
      </c>
      <c r="J777" s="100" t="s">
        <v>2679</v>
      </c>
      <c r="K777" s="104">
        <v>43497</v>
      </c>
      <c r="L777" s="104">
        <v>43800</v>
      </c>
      <c r="M777" s="78" t="s">
        <v>2630</v>
      </c>
      <c r="N777" s="29" t="s">
        <v>1691</v>
      </c>
    </row>
    <row r="778" s="19" customFormat="1" ht="32" customHeight="1" spans="1:14">
      <c r="A778" s="29">
        <v>150</v>
      </c>
      <c r="B778" s="29" t="s">
        <v>2845</v>
      </c>
      <c r="C778" s="29" t="s">
        <v>2863</v>
      </c>
      <c r="D778" s="103" t="s">
        <v>43</v>
      </c>
      <c r="E778" s="29" t="s">
        <v>2021</v>
      </c>
      <c r="F778" s="111" t="s">
        <v>2774</v>
      </c>
      <c r="G778" s="29">
        <v>0.165</v>
      </c>
      <c r="H778" s="29" t="s">
        <v>32</v>
      </c>
      <c r="I778" s="29">
        <v>0.165</v>
      </c>
      <c r="J778" s="100" t="s">
        <v>2629</v>
      </c>
      <c r="K778" s="104">
        <v>43497</v>
      </c>
      <c r="L778" s="104">
        <v>43800</v>
      </c>
      <c r="M778" s="78" t="s">
        <v>2630</v>
      </c>
      <c r="N778" s="29" t="s">
        <v>2708</v>
      </c>
    </row>
    <row r="779" s="19" customFormat="1" ht="32" customHeight="1" spans="1:14">
      <c r="A779" s="29">
        <v>151</v>
      </c>
      <c r="B779" s="29" t="s">
        <v>2845</v>
      </c>
      <c r="C779" s="29" t="s">
        <v>2864</v>
      </c>
      <c r="D779" s="103" t="s">
        <v>43</v>
      </c>
      <c r="E779" s="29" t="s">
        <v>654</v>
      </c>
      <c r="F779" s="111" t="s">
        <v>2774</v>
      </c>
      <c r="G779" s="29">
        <v>0.54</v>
      </c>
      <c r="H779" s="29" t="s">
        <v>32</v>
      </c>
      <c r="I779" s="29">
        <v>0.54</v>
      </c>
      <c r="J779" s="100" t="s">
        <v>2632</v>
      </c>
      <c r="K779" s="104">
        <v>43497</v>
      </c>
      <c r="L779" s="104">
        <v>43800</v>
      </c>
      <c r="M779" s="78" t="s">
        <v>2630</v>
      </c>
      <c r="N779" s="29" t="s">
        <v>2865</v>
      </c>
    </row>
    <row r="780" s="19" customFormat="1" ht="32" customHeight="1" spans="1:14">
      <c r="A780" s="29">
        <v>152</v>
      </c>
      <c r="B780" s="29" t="s">
        <v>2845</v>
      </c>
      <c r="C780" s="29" t="s">
        <v>2866</v>
      </c>
      <c r="D780" s="103" t="s">
        <v>43</v>
      </c>
      <c r="E780" s="29" t="s">
        <v>620</v>
      </c>
      <c r="F780" s="111" t="s">
        <v>2774</v>
      </c>
      <c r="G780" s="29">
        <v>0.525</v>
      </c>
      <c r="H780" s="29" t="s">
        <v>32</v>
      </c>
      <c r="I780" s="29">
        <v>0.525</v>
      </c>
      <c r="J780" s="100" t="s">
        <v>2632</v>
      </c>
      <c r="K780" s="104">
        <v>43497</v>
      </c>
      <c r="L780" s="104">
        <v>43800</v>
      </c>
      <c r="M780" s="78" t="s">
        <v>2630</v>
      </c>
      <c r="N780" s="29" t="s">
        <v>1334</v>
      </c>
    </row>
    <row r="781" s="19" customFormat="1" ht="32" customHeight="1" spans="1:14">
      <c r="A781" s="29">
        <v>153</v>
      </c>
      <c r="B781" s="29" t="s">
        <v>2845</v>
      </c>
      <c r="C781" s="29" t="s">
        <v>2867</v>
      </c>
      <c r="D781" s="103" t="s">
        <v>43</v>
      </c>
      <c r="E781" s="29" t="s">
        <v>808</v>
      </c>
      <c r="F781" s="111" t="s">
        <v>2774</v>
      </c>
      <c r="G781" s="29">
        <v>3.7725</v>
      </c>
      <c r="H781" s="29" t="s">
        <v>32</v>
      </c>
      <c r="I781" s="29">
        <v>3.7725</v>
      </c>
      <c r="J781" s="100" t="s">
        <v>2644</v>
      </c>
      <c r="K781" s="104">
        <v>43497</v>
      </c>
      <c r="L781" s="104">
        <v>43800</v>
      </c>
      <c r="M781" s="78" t="s">
        <v>2630</v>
      </c>
      <c r="N781" s="29" t="s">
        <v>2088</v>
      </c>
    </row>
    <row r="782" s="19" customFormat="1" ht="32" customHeight="1" spans="1:14">
      <c r="A782" s="29">
        <v>154</v>
      </c>
      <c r="B782" s="29" t="s">
        <v>2845</v>
      </c>
      <c r="C782" s="29" t="s">
        <v>2868</v>
      </c>
      <c r="D782" s="103" t="s">
        <v>43</v>
      </c>
      <c r="E782" s="29" t="s">
        <v>1345</v>
      </c>
      <c r="F782" s="111" t="s">
        <v>2774</v>
      </c>
      <c r="G782" s="29">
        <v>0.615</v>
      </c>
      <c r="H782" s="29" t="s">
        <v>32</v>
      </c>
      <c r="I782" s="29">
        <v>0.615</v>
      </c>
      <c r="J782" s="100" t="s">
        <v>2632</v>
      </c>
      <c r="K782" s="104">
        <v>43497</v>
      </c>
      <c r="L782" s="104">
        <v>43800</v>
      </c>
      <c r="M782" s="78" t="s">
        <v>2630</v>
      </c>
      <c r="N782" s="29" t="s">
        <v>2717</v>
      </c>
    </row>
    <row r="783" s="19" customFormat="1" ht="32" customHeight="1" spans="1:14">
      <c r="A783" s="29">
        <v>155</v>
      </c>
      <c r="B783" s="29" t="s">
        <v>2845</v>
      </c>
      <c r="C783" s="111" t="s">
        <v>2869</v>
      </c>
      <c r="D783" s="111" t="s">
        <v>72</v>
      </c>
      <c r="E783" s="111" t="s">
        <v>785</v>
      </c>
      <c r="F783" s="111" t="s">
        <v>2870</v>
      </c>
      <c r="G783" s="29">
        <v>0.02</v>
      </c>
      <c r="H783" s="29" t="s">
        <v>32</v>
      </c>
      <c r="I783" s="29">
        <v>0.02</v>
      </c>
      <c r="J783" s="100" t="s">
        <v>2741</v>
      </c>
      <c r="K783" s="104">
        <v>43497</v>
      </c>
      <c r="L783" s="104">
        <v>43800</v>
      </c>
      <c r="M783" s="78" t="s">
        <v>2630</v>
      </c>
      <c r="N783" s="111" t="s">
        <v>2780</v>
      </c>
    </row>
    <row r="784" s="19" customFormat="1" ht="32" customHeight="1" spans="1:14">
      <c r="A784" s="29">
        <v>156</v>
      </c>
      <c r="B784" s="29" t="s">
        <v>2845</v>
      </c>
      <c r="C784" s="29" t="s">
        <v>2871</v>
      </c>
      <c r="D784" s="29" t="s">
        <v>56</v>
      </c>
      <c r="E784" s="29" t="s">
        <v>2344</v>
      </c>
      <c r="F784" s="111" t="s">
        <v>2870</v>
      </c>
      <c r="G784" s="29">
        <v>0.495</v>
      </c>
      <c r="H784" s="29" t="s">
        <v>32</v>
      </c>
      <c r="I784" s="29">
        <v>0.495</v>
      </c>
      <c r="J784" s="100" t="s">
        <v>2632</v>
      </c>
      <c r="K784" s="104">
        <v>43497</v>
      </c>
      <c r="L784" s="104">
        <v>43800</v>
      </c>
      <c r="M784" s="78" t="s">
        <v>2630</v>
      </c>
      <c r="N784" s="29" t="s">
        <v>2615</v>
      </c>
    </row>
    <row r="785" s="19" customFormat="1" ht="32" customHeight="1" spans="1:14">
      <c r="A785" s="29">
        <v>157</v>
      </c>
      <c r="B785" s="29" t="s">
        <v>2845</v>
      </c>
      <c r="C785" s="29" t="s">
        <v>2872</v>
      </c>
      <c r="D785" s="29" t="s">
        <v>76</v>
      </c>
      <c r="E785" s="29" t="s">
        <v>217</v>
      </c>
      <c r="F785" s="111" t="s">
        <v>2870</v>
      </c>
      <c r="G785" s="29">
        <v>0.82</v>
      </c>
      <c r="H785" s="29" t="s">
        <v>32</v>
      </c>
      <c r="I785" s="29">
        <v>0.82</v>
      </c>
      <c r="J785" s="100" t="s">
        <v>2642</v>
      </c>
      <c r="K785" s="104">
        <v>43497</v>
      </c>
      <c r="L785" s="104">
        <v>43800</v>
      </c>
      <c r="M785" s="78" t="s">
        <v>2630</v>
      </c>
      <c r="N785" s="29" t="s">
        <v>2792</v>
      </c>
    </row>
    <row r="786" s="19" customFormat="1" ht="32" customHeight="1" spans="1:14">
      <c r="A786" s="29">
        <v>158</v>
      </c>
      <c r="B786" s="29" t="s">
        <v>2845</v>
      </c>
      <c r="C786" s="29" t="s">
        <v>2873</v>
      </c>
      <c r="D786" s="29" t="s">
        <v>76</v>
      </c>
      <c r="E786" s="29" t="s">
        <v>855</v>
      </c>
      <c r="F786" s="111" t="s">
        <v>2870</v>
      </c>
      <c r="G786" s="29">
        <v>0.08</v>
      </c>
      <c r="H786" s="29" t="s">
        <v>32</v>
      </c>
      <c r="I786" s="29">
        <v>0.08</v>
      </c>
      <c r="J786" s="100" t="s">
        <v>2874</v>
      </c>
      <c r="K786" s="104">
        <v>43497</v>
      </c>
      <c r="L786" s="104">
        <v>43800</v>
      </c>
      <c r="M786" s="78" t="s">
        <v>2630</v>
      </c>
      <c r="N786" s="29" t="s">
        <v>2652</v>
      </c>
    </row>
    <row r="787" s="19" customFormat="1" ht="32" customHeight="1" spans="1:14">
      <c r="A787" s="29">
        <v>159</v>
      </c>
      <c r="B787" s="29" t="s">
        <v>2845</v>
      </c>
      <c r="C787" s="29" t="s">
        <v>2875</v>
      </c>
      <c r="D787" s="29" t="s">
        <v>76</v>
      </c>
      <c r="E787" s="29" t="s">
        <v>2876</v>
      </c>
      <c r="F787" s="111" t="s">
        <v>2870</v>
      </c>
      <c r="G787" s="29">
        <v>0.42</v>
      </c>
      <c r="H787" s="29" t="s">
        <v>32</v>
      </c>
      <c r="I787" s="29">
        <v>0.42</v>
      </c>
      <c r="J787" s="100" t="s">
        <v>2632</v>
      </c>
      <c r="K787" s="104">
        <v>43497</v>
      </c>
      <c r="L787" s="104">
        <v>43800</v>
      </c>
      <c r="M787" s="78" t="s">
        <v>2630</v>
      </c>
      <c r="N787" s="29" t="s">
        <v>2877</v>
      </c>
    </row>
    <row r="788" s="19" customFormat="1" ht="32" customHeight="1" spans="1:14">
      <c r="A788" s="29">
        <v>160</v>
      </c>
      <c r="B788" s="29" t="s">
        <v>2845</v>
      </c>
      <c r="C788" s="29" t="s">
        <v>2878</v>
      </c>
      <c r="D788" s="29" t="s">
        <v>51</v>
      </c>
      <c r="E788" s="29" t="s">
        <v>447</v>
      </c>
      <c r="F788" s="111" t="s">
        <v>2870</v>
      </c>
      <c r="G788" s="29">
        <v>0.231</v>
      </c>
      <c r="H788" s="29" t="s">
        <v>32</v>
      </c>
      <c r="I788" s="29">
        <v>0.231</v>
      </c>
      <c r="J788" s="100" t="s">
        <v>2629</v>
      </c>
      <c r="K788" s="104">
        <v>43497</v>
      </c>
      <c r="L788" s="104">
        <v>43800</v>
      </c>
      <c r="M788" s="78" t="s">
        <v>2630</v>
      </c>
      <c r="N788" s="29" t="s">
        <v>2800</v>
      </c>
    </row>
    <row r="789" s="19" customFormat="1" ht="32" customHeight="1" spans="1:14">
      <c r="A789" s="29">
        <v>161</v>
      </c>
      <c r="B789" s="29" t="s">
        <v>2845</v>
      </c>
      <c r="C789" s="29" t="s">
        <v>2873</v>
      </c>
      <c r="D789" s="29" t="s">
        <v>29</v>
      </c>
      <c r="E789" s="29" t="s">
        <v>2813</v>
      </c>
      <c r="F789" s="111" t="s">
        <v>2870</v>
      </c>
      <c r="G789" s="29">
        <v>0.08</v>
      </c>
      <c r="H789" s="29" t="s">
        <v>32</v>
      </c>
      <c r="I789" s="29">
        <v>0.08</v>
      </c>
      <c r="J789" s="100" t="s">
        <v>2741</v>
      </c>
      <c r="K789" s="104">
        <v>43497</v>
      </c>
      <c r="L789" s="104">
        <v>43800</v>
      </c>
      <c r="M789" s="78" t="s">
        <v>2630</v>
      </c>
      <c r="N789" s="29" t="s">
        <v>2814</v>
      </c>
    </row>
    <row r="790" s="19" customFormat="1" ht="32" customHeight="1" spans="1:14">
      <c r="A790" s="29">
        <v>162</v>
      </c>
      <c r="B790" s="29" t="s">
        <v>2845</v>
      </c>
      <c r="C790" s="29" t="s">
        <v>2879</v>
      </c>
      <c r="D790" s="29" t="s">
        <v>35</v>
      </c>
      <c r="E790" s="29" t="s">
        <v>2686</v>
      </c>
      <c r="F790" s="111" t="s">
        <v>2870</v>
      </c>
      <c r="G790" s="29">
        <v>0.71</v>
      </c>
      <c r="H790" s="29" t="s">
        <v>32</v>
      </c>
      <c r="I790" s="29">
        <v>0.71</v>
      </c>
      <c r="J790" s="100" t="s">
        <v>2632</v>
      </c>
      <c r="K790" s="104">
        <v>43497</v>
      </c>
      <c r="L790" s="104">
        <v>43800</v>
      </c>
      <c r="M790" s="78" t="s">
        <v>2630</v>
      </c>
      <c r="N790" s="29" t="s">
        <v>2687</v>
      </c>
    </row>
    <row r="791" s="19" customFormat="1" ht="32" customHeight="1" spans="1:14">
      <c r="A791" s="29">
        <v>163</v>
      </c>
      <c r="B791" s="29" t="s">
        <v>2845</v>
      </c>
      <c r="C791" s="29" t="s">
        <v>2880</v>
      </c>
      <c r="D791" s="103" t="s">
        <v>43</v>
      </c>
      <c r="E791" s="29" t="s">
        <v>313</v>
      </c>
      <c r="F791" s="111" t="s">
        <v>2870</v>
      </c>
      <c r="G791" s="29">
        <v>1.08</v>
      </c>
      <c r="H791" s="29" t="s">
        <v>32</v>
      </c>
      <c r="I791" s="29">
        <v>1.08</v>
      </c>
      <c r="J791" s="100" t="s">
        <v>2642</v>
      </c>
      <c r="K791" s="104">
        <v>43497</v>
      </c>
      <c r="L791" s="104">
        <v>43800</v>
      </c>
      <c r="M791" s="78" t="s">
        <v>2630</v>
      </c>
      <c r="N791" s="29" t="s">
        <v>2706</v>
      </c>
    </row>
    <row r="792" s="19" customFormat="1" ht="32" customHeight="1" spans="1:14">
      <c r="A792" s="29">
        <v>164</v>
      </c>
      <c r="B792" s="29" t="s">
        <v>2845</v>
      </c>
      <c r="C792" s="29" t="s">
        <v>2881</v>
      </c>
      <c r="D792" s="103" t="s">
        <v>43</v>
      </c>
      <c r="E792" s="29" t="s">
        <v>458</v>
      </c>
      <c r="F792" s="111" t="s">
        <v>2870</v>
      </c>
      <c r="G792" s="29">
        <v>0.52</v>
      </c>
      <c r="H792" s="29" t="s">
        <v>32</v>
      </c>
      <c r="I792" s="29">
        <v>0.52</v>
      </c>
      <c r="J792" s="100" t="s">
        <v>2632</v>
      </c>
      <c r="K792" s="104">
        <v>43497</v>
      </c>
      <c r="L792" s="104">
        <v>43800</v>
      </c>
      <c r="M792" s="78" t="s">
        <v>2630</v>
      </c>
      <c r="N792" s="29" t="s">
        <v>2710</v>
      </c>
    </row>
    <row r="793" s="19" customFormat="1" ht="32" customHeight="1" spans="1:14">
      <c r="A793" s="29">
        <v>165</v>
      </c>
      <c r="B793" s="29" t="s">
        <v>2845</v>
      </c>
      <c r="C793" s="29" t="s">
        <v>2882</v>
      </c>
      <c r="D793" s="103" t="s">
        <v>43</v>
      </c>
      <c r="E793" s="29" t="s">
        <v>424</v>
      </c>
      <c r="F793" s="111" t="s">
        <v>2870</v>
      </c>
      <c r="G793" s="29">
        <v>0.225</v>
      </c>
      <c r="H793" s="29" t="s">
        <v>32</v>
      </c>
      <c r="I793" s="29">
        <v>0.225</v>
      </c>
      <c r="J793" s="100" t="s">
        <v>2629</v>
      </c>
      <c r="K793" s="104">
        <v>43497</v>
      </c>
      <c r="L793" s="104">
        <v>43800</v>
      </c>
      <c r="M793" s="78" t="s">
        <v>2630</v>
      </c>
      <c r="N793" s="29" t="s">
        <v>2568</v>
      </c>
    </row>
    <row r="794" s="19" customFormat="1" ht="32" customHeight="1" spans="1:14">
      <c r="A794" s="29">
        <v>166</v>
      </c>
      <c r="B794" s="29" t="s">
        <v>2845</v>
      </c>
      <c r="C794" s="29" t="s">
        <v>2875</v>
      </c>
      <c r="D794" s="103" t="s">
        <v>43</v>
      </c>
      <c r="E794" s="29" t="s">
        <v>1921</v>
      </c>
      <c r="F794" s="111" t="s">
        <v>2870</v>
      </c>
      <c r="G794" s="29">
        <v>0.42</v>
      </c>
      <c r="H794" s="29" t="s">
        <v>32</v>
      </c>
      <c r="I794" s="29">
        <v>0.42</v>
      </c>
      <c r="J794" s="100" t="s">
        <v>2632</v>
      </c>
      <c r="K794" s="104">
        <v>43497</v>
      </c>
      <c r="L794" s="104">
        <v>43800</v>
      </c>
      <c r="M794" s="78" t="s">
        <v>2630</v>
      </c>
      <c r="N794" s="29" t="s">
        <v>2883</v>
      </c>
    </row>
    <row r="795" s="19" customFormat="1" ht="32" customHeight="1" spans="1:14">
      <c r="A795" s="29">
        <v>167</v>
      </c>
      <c r="B795" s="29" t="s">
        <v>2884</v>
      </c>
      <c r="C795" s="29" t="s">
        <v>2885</v>
      </c>
      <c r="D795" s="29" t="s">
        <v>84</v>
      </c>
      <c r="E795" s="29" t="s">
        <v>84</v>
      </c>
      <c r="F795" s="29" t="s">
        <v>2886</v>
      </c>
      <c r="G795" s="29">
        <v>15.1645</v>
      </c>
      <c r="H795" s="29" t="s">
        <v>32</v>
      </c>
      <c r="I795" s="29">
        <v>15.1645</v>
      </c>
      <c r="J795" s="100" t="s">
        <v>2887</v>
      </c>
      <c r="K795" s="104">
        <v>43497</v>
      </c>
      <c r="L795" s="104">
        <v>43800</v>
      </c>
      <c r="M795" s="78" t="s">
        <v>2630</v>
      </c>
      <c r="N795" s="29" t="s">
        <v>2888</v>
      </c>
    </row>
    <row r="796" s="19" customFormat="1" ht="32" customHeight="1" spans="1:14">
      <c r="A796" s="29">
        <v>168</v>
      </c>
      <c r="B796" s="29" t="s">
        <v>2884</v>
      </c>
      <c r="C796" s="29" t="s">
        <v>2889</v>
      </c>
      <c r="D796" s="29" t="s">
        <v>56</v>
      </c>
      <c r="E796" s="29" t="s">
        <v>2890</v>
      </c>
      <c r="F796" s="29" t="s">
        <v>2886</v>
      </c>
      <c r="G796" s="29">
        <v>2</v>
      </c>
      <c r="H796" s="29" t="s">
        <v>32</v>
      </c>
      <c r="I796" s="29">
        <v>2</v>
      </c>
      <c r="J796" s="100" t="s">
        <v>2887</v>
      </c>
      <c r="K796" s="104">
        <v>43497</v>
      </c>
      <c r="L796" s="104">
        <v>43800</v>
      </c>
      <c r="M796" s="78" t="s">
        <v>2630</v>
      </c>
      <c r="N796" s="29" t="s">
        <v>2891</v>
      </c>
    </row>
    <row r="797" s="19" customFormat="1" ht="32" customHeight="1" spans="1:14">
      <c r="A797" s="29">
        <v>169</v>
      </c>
      <c r="B797" s="29" t="s">
        <v>2884</v>
      </c>
      <c r="C797" s="29" t="s">
        <v>2889</v>
      </c>
      <c r="D797" s="29" t="s">
        <v>51</v>
      </c>
      <c r="E797" s="29" t="s">
        <v>2892</v>
      </c>
      <c r="F797" s="29" t="s">
        <v>2886</v>
      </c>
      <c r="G797" s="29">
        <v>2</v>
      </c>
      <c r="H797" s="29" t="s">
        <v>32</v>
      </c>
      <c r="I797" s="29">
        <v>2</v>
      </c>
      <c r="J797" s="100" t="s">
        <v>2887</v>
      </c>
      <c r="K797" s="104">
        <v>43497</v>
      </c>
      <c r="L797" s="104">
        <v>43800</v>
      </c>
      <c r="M797" s="78" t="s">
        <v>2630</v>
      </c>
      <c r="N797" s="29" t="s">
        <v>2893</v>
      </c>
    </row>
    <row r="798" s="19" customFormat="1" ht="32" customHeight="1" spans="1:14">
      <c r="A798" s="29">
        <v>170</v>
      </c>
      <c r="B798" s="29" t="s">
        <v>2894</v>
      </c>
      <c r="C798" s="29" t="s">
        <v>2895</v>
      </c>
      <c r="D798" s="29" t="s">
        <v>35</v>
      </c>
      <c r="E798" s="29" t="s">
        <v>2684</v>
      </c>
      <c r="F798" s="29" t="s">
        <v>2870</v>
      </c>
      <c r="G798" s="29">
        <v>5</v>
      </c>
      <c r="H798" s="29" t="s">
        <v>32</v>
      </c>
      <c r="I798" s="29">
        <v>5</v>
      </c>
      <c r="J798" s="100" t="s">
        <v>2679</v>
      </c>
      <c r="K798" s="104">
        <v>43497</v>
      </c>
      <c r="L798" s="104">
        <v>43800</v>
      </c>
      <c r="M798" s="78" t="s">
        <v>2630</v>
      </c>
      <c r="N798" s="29" t="s">
        <v>2896</v>
      </c>
    </row>
    <row r="799" s="19" customFormat="1" ht="32" customHeight="1" spans="1:14">
      <c r="A799" s="29">
        <v>171</v>
      </c>
      <c r="B799" s="29" t="s">
        <v>2894</v>
      </c>
      <c r="C799" s="29" t="s">
        <v>2895</v>
      </c>
      <c r="D799" s="29" t="s">
        <v>35</v>
      </c>
      <c r="E799" s="29" t="s">
        <v>1516</v>
      </c>
      <c r="F799" s="29" t="s">
        <v>2870</v>
      </c>
      <c r="G799" s="29">
        <v>5</v>
      </c>
      <c r="H799" s="29" t="s">
        <v>32</v>
      </c>
      <c r="I799" s="29">
        <v>5</v>
      </c>
      <c r="J799" s="100" t="s">
        <v>2679</v>
      </c>
      <c r="K799" s="104">
        <v>43497</v>
      </c>
      <c r="L799" s="104">
        <v>43800</v>
      </c>
      <c r="M799" s="78" t="s">
        <v>2630</v>
      </c>
      <c r="N799" s="29" t="s">
        <v>2897</v>
      </c>
    </row>
    <row r="800" s="19" customFormat="1" ht="32" customHeight="1" spans="1:14">
      <c r="A800" s="29">
        <v>172</v>
      </c>
      <c r="B800" s="29" t="s">
        <v>2894</v>
      </c>
      <c r="C800" s="29" t="s">
        <v>2898</v>
      </c>
      <c r="D800" s="29" t="s">
        <v>76</v>
      </c>
      <c r="E800" s="29" t="s">
        <v>217</v>
      </c>
      <c r="F800" s="29" t="s">
        <v>2870</v>
      </c>
      <c r="G800" s="29">
        <v>10</v>
      </c>
      <c r="H800" s="29" t="s">
        <v>32</v>
      </c>
      <c r="I800" s="29">
        <v>10</v>
      </c>
      <c r="J800" s="114" t="s">
        <v>2899</v>
      </c>
      <c r="K800" s="104">
        <v>43497</v>
      </c>
      <c r="L800" s="104">
        <v>43800</v>
      </c>
      <c r="M800" s="78" t="s">
        <v>2630</v>
      </c>
      <c r="N800" s="29" t="s">
        <v>2900</v>
      </c>
    </row>
    <row r="801" s="19" customFormat="1" ht="32" customHeight="1" spans="1:14">
      <c r="A801" s="29">
        <v>173</v>
      </c>
      <c r="B801" s="29" t="s">
        <v>2894</v>
      </c>
      <c r="C801" s="29" t="s">
        <v>2901</v>
      </c>
      <c r="D801" s="29" t="s">
        <v>43</v>
      </c>
      <c r="E801" s="29" t="s">
        <v>808</v>
      </c>
      <c r="F801" s="29" t="s">
        <v>2870</v>
      </c>
      <c r="G801" s="29">
        <v>1.5</v>
      </c>
      <c r="H801" s="29" t="s">
        <v>32</v>
      </c>
      <c r="I801" s="29">
        <v>1.5</v>
      </c>
      <c r="J801" s="114" t="s">
        <v>2657</v>
      </c>
      <c r="K801" s="104">
        <v>43497</v>
      </c>
      <c r="L801" s="104">
        <v>43800</v>
      </c>
      <c r="M801" s="78" t="s">
        <v>2630</v>
      </c>
      <c r="N801" s="29" t="s">
        <v>2902</v>
      </c>
    </row>
    <row r="802" s="19" customFormat="1" ht="32" customHeight="1" spans="1:14">
      <c r="A802" s="29">
        <v>174</v>
      </c>
      <c r="B802" s="29" t="s">
        <v>2894</v>
      </c>
      <c r="C802" s="29" t="s">
        <v>2903</v>
      </c>
      <c r="D802" s="29" t="s">
        <v>56</v>
      </c>
      <c r="E802" s="29" t="s">
        <v>261</v>
      </c>
      <c r="F802" s="29" t="s">
        <v>2870</v>
      </c>
      <c r="G802" s="29">
        <v>4</v>
      </c>
      <c r="H802" s="29" t="s">
        <v>32</v>
      </c>
      <c r="I802" s="29">
        <v>4</v>
      </c>
      <c r="J802" s="114" t="s">
        <v>2679</v>
      </c>
      <c r="K802" s="104">
        <v>43497</v>
      </c>
      <c r="L802" s="104">
        <v>43800</v>
      </c>
      <c r="M802" s="78" t="s">
        <v>2630</v>
      </c>
      <c r="N802" s="29" t="s">
        <v>2904</v>
      </c>
    </row>
    <row r="803" s="19" customFormat="1" ht="32" customHeight="1" spans="1:14">
      <c r="A803" s="29">
        <v>175</v>
      </c>
      <c r="B803" s="29" t="s">
        <v>2894</v>
      </c>
      <c r="C803" s="29" t="s">
        <v>2895</v>
      </c>
      <c r="D803" s="29" t="s">
        <v>51</v>
      </c>
      <c r="E803" s="29" t="s">
        <v>2660</v>
      </c>
      <c r="F803" s="29" t="s">
        <v>2870</v>
      </c>
      <c r="G803" s="29">
        <v>5</v>
      </c>
      <c r="H803" s="29" t="s">
        <v>32</v>
      </c>
      <c r="I803" s="29">
        <v>5</v>
      </c>
      <c r="J803" s="114" t="s">
        <v>2676</v>
      </c>
      <c r="K803" s="104">
        <v>43497</v>
      </c>
      <c r="L803" s="104">
        <v>43800</v>
      </c>
      <c r="M803" s="78" t="s">
        <v>2630</v>
      </c>
      <c r="N803" s="29" t="s">
        <v>2661</v>
      </c>
    </row>
    <row r="804" s="19" customFormat="1" ht="32" customHeight="1" spans="1:14">
      <c r="A804" s="29">
        <v>176</v>
      </c>
      <c r="B804" s="29" t="s">
        <v>2894</v>
      </c>
      <c r="C804" s="29" t="s">
        <v>2895</v>
      </c>
      <c r="D804" s="29" t="s">
        <v>60</v>
      </c>
      <c r="E804" s="29" t="s">
        <v>2905</v>
      </c>
      <c r="F804" s="29" t="s">
        <v>2870</v>
      </c>
      <c r="G804" s="29">
        <v>5</v>
      </c>
      <c r="H804" s="29" t="s">
        <v>32</v>
      </c>
      <c r="I804" s="29">
        <v>5</v>
      </c>
      <c r="J804" s="100" t="s">
        <v>2676</v>
      </c>
      <c r="K804" s="104">
        <v>43497</v>
      </c>
      <c r="L804" s="104">
        <v>43800</v>
      </c>
      <c r="M804" s="78" t="s">
        <v>2630</v>
      </c>
      <c r="N804" s="29" t="s">
        <v>2906</v>
      </c>
    </row>
    <row r="805" s="19" customFormat="1" ht="32" customHeight="1" spans="1:14">
      <c r="A805" s="29">
        <v>177</v>
      </c>
      <c r="B805" s="29" t="s">
        <v>2894</v>
      </c>
      <c r="C805" s="29" t="s">
        <v>2907</v>
      </c>
      <c r="D805" s="29" t="s">
        <v>68</v>
      </c>
      <c r="E805" s="29" t="s">
        <v>1668</v>
      </c>
      <c r="F805" s="29" t="s">
        <v>2870</v>
      </c>
      <c r="G805" s="29">
        <v>5</v>
      </c>
      <c r="H805" s="29" t="s">
        <v>32</v>
      </c>
      <c r="I805" s="29">
        <v>5</v>
      </c>
      <c r="J805" s="114" t="s">
        <v>2676</v>
      </c>
      <c r="K805" s="104">
        <v>43497</v>
      </c>
      <c r="L805" s="104">
        <v>43800</v>
      </c>
      <c r="M805" s="78" t="s">
        <v>2630</v>
      </c>
      <c r="N805" s="29" t="s">
        <v>2908</v>
      </c>
    </row>
    <row r="806" s="19" customFormat="1" ht="32" customHeight="1" spans="1:14">
      <c r="A806" s="29">
        <v>178</v>
      </c>
      <c r="B806" s="29" t="s">
        <v>2894</v>
      </c>
      <c r="C806" s="29" t="s">
        <v>2909</v>
      </c>
      <c r="D806" s="29" t="s">
        <v>68</v>
      </c>
      <c r="E806" s="29" t="s">
        <v>2697</v>
      </c>
      <c r="F806" s="29" t="s">
        <v>2870</v>
      </c>
      <c r="G806" s="29">
        <v>6</v>
      </c>
      <c r="H806" s="29" t="s">
        <v>32</v>
      </c>
      <c r="I806" s="29">
        <v>6</v>
      </c>
      <c r="J806" s="114" t="s">
        <v>2646</v>
      </c>
      <c r="K806" s="104">
        <v>43497</v>
      </c>
      <c r="L806" s="104">
        <v>43800</v>
      </c>
      <c r="M806" s="78" t="s">
        <v>2630</v>
      </c>
      <c r="N806" s="29" t="s">
        <v>2910</v>
      </c>
    </row>
    <row r="807" s="19" customFormat="1" ht="32" customHeight="1" spans="1:14">
      <c r="A807" s="29">
        <v>179</v>
      </c>
      <c r="B807" s="29" t="s">
        <v>2894</v>
      </c>
      <c r="C807" s="29" t="s">
        <v>2895</v>
      </c>
      <c r="D807" s="29" t="s">
        <v>56</v>
      </c>
      <c r="E807" s="29" t="s">
        <v>261</v>
      </c>
      <c r="F807" s="29" t="s">
        <v>2870</v>
      </c>
      <c r="G807" s="29">
        <v>5</v>
      </c>
      <c r="H807" s="29" t="s">
        <v>32</v>
      </c>
      <c r="I807" s="29">
        <v>5</v>
      </c>
      <c r="J807" s="114" t="s">
        <v>2676</v>
      </c>
      <c r="K807" s="104">
        <v>43497</v>
      </c>
      <c r="L807" s="104">
        <v>43800</v>
      </c>
      <c r="M807" s="78" t="s">
        <v>2630</v>
      </c>
      <c r="N807" s="29" t="s">
        <v>2911</v>
      </c>
    </row>
    <row r="808" s="19" customFormat="1" ht="32" customHeight="1" spans="1:14">
      <c r="A808" s="29">
        <v>180</v>
      </c>
      <c r="B808" s="29" t="s">
        <v>2894</v>
      </c>
      <c r="C808" s="29" t="s">
        <v>2895</v>
      </c>
      <c r="D808" s="29" t="s">
        <v>56</v>
      </c>
      <c r="E808" s="29" t="s">
        <v>1431</v>
      </c>
      <c r="F808" s="29" t="s">
        <v>2870</v>
      </c>
      <c r="G808" s="29">
        <v>5</v>
      </c>
      <c r="H808" s="29" t="s">
        <v>32</v>
      </c>
      <c r="I808" s="29">
        <v>5</v>
      </c>
      <c r="J808" s="114" t="s">
        <v>2676</v>
      </c>
      <c r="K808" s="104">
        <v>43497</v>
      </c>
      <c r="L808" s="104">
        <v>43800</v>
      </c>
      <c r="M808" s="78" t="s">
        <v>2630</v>
      </c>
      <c r="N808" s="29" t="s">
        <v>2912</v>
      </c>
    </row>
    <row r="809" s="19" customFormat="1" ht="32" customHeight="1" spans="1:14">
      <c r="A809" s="29">
        <v>181</v>
      </c>
      <c r="B809" s="29" t="s">
        <v>2894</v>
      </c>
      <c r="C809" s="29" t="s">
        <v>2895</v>
      </c>
      <c r="D809" s="29" t="s">
        <v>56</v>
      </c>
      <c r="E809" s="29" t="s">
        <v>2913</v>
      </c>
      <c r="F809" s="29" t="s">
        <v>2870</v>
      </c>
      <c r="G809" s="29">
        <v>5</v>
      </c>
      <c r="H809" s="29" t="s">
        <v>32</v>
      </c>
      <c r="I809" s="29">
        <v>5</v>
      </c>
      <c r="J809" s="114" t="s">
        <v>2676</v>
      </c>
      <c r="K809" s="104">
        <v>43497</v>
      </c>
      <c r="L809" s="104">
        <v>43800</v>
      </c>
      <c r="M809" s="78" t="s">
        <v>2630</v>
      </c>
      <c r="N809" s="29" t="s">
        <v>2914</v>
      </c>
    </row>
    <row r="810" s="19" customFormat="1" ht="32" customHeight="1" spans="1:14">
      <c r="A810" s="29">
        <v>182</v>
      </c>
      <c r="B810" s="29" t="s">
        <v>2894</v>
      </c>
      <c r="C810" s="29" t="s">
        <v>2915</v>
      </c>
      <c r="D810" s="29" t="s">
        <v>35</v>
      </c>
      <c r="E810" s="29" t="s">
        <v>2686</v>
      </c>
      <c r="F810" s="29" t="s">
        <v>2870</v>
      </c>
      <c r="G810" s="29">
        <v>3</v>
      </c>
      <c r="H810" s="29" t="s">
        <v>32</v>
      </c>
      <c r="I810" s="29">
        <v>3</v>
      </c>
      <c r="J810" s="114" t="s">
        <v>2676</v>
      </c>
      <c r="K810" s="104">
        <v>43497</v>
      </c>
      <c r="L810" s="104">
        <v>43800</v>
      </c>
      <c r="M810" s="78" t="s">
        <v>2630</v>
      </c>
      <c r="N810" s="29" t="s">
        <v>2916</v>
      </c>
    </row>
    <row r="811" s="19" customFormat="1" ht="32" customHeight="1" spans="1:14">
      <c r="A811" s="29">
        <v>183</v>
      </c>
      <c r="B811" s="29" t="s">
        <v>2894</v>
      </c>
      <c r="C811" s="29" t="s">
        <v>2917</v>
      </c>
      <c r="D811" s="29" t="s">
        <v>56</v>
      </c>
      <c r="E811" s="29" t="s">
        <v>2918</v>
      </c>
      <c r="F811" s="29" t="s">
        <v>2870</v>
      </c>
      <c r="G811" s="29">
        <v>1.77</v>
      </c>
      <c r="H811" s="29" t="s">
        <v>32</v>
      </c>
      <c r="I811" s="29">
        <v>1.77</v>
      </c>
      <c r="J811" s="114" t="s">
        <v>2919</v>
      </c>
      <c r="K811" s="104">
        <v>43497</v>
      </c>
      <c r="L811" s="104">
        <v>43800</v>
      </c>
      <c r="M811" s="78" t="s">
        <v>2630</v>
      </c>
      <c r="N811" s="29" t="s">
        <v>2920</v>
      </c>
    </row>
    <row r="812" s="19" customFormat="1" ht="32" customHeight="1" spans="1:14">
      <c r="A812" s="29">
        <v>184</v>
      </c>
      <c r="B812" s="29" t="s">
        <v>2921</v>
      </c>
      <c r="C812" s="29" t="s">
        <v>2922</v>
      </c>
      <c r="D812" s="29" t="s">
        <v>60</v>
      </c>
      <c r="E812" s="29" t="s">
        <v>2905</v>
      </c>
      <c r="F812" s="29" t="s">
        <v>2870</v>
      </c>
      <c r="G812" s="29">
        <v>10</v>
      </c>
      <c r="H812" s="29" t="s">
        <v>32</v>
      </c>
      <c r="I812" s="29">
        <v>10</v>
      </c>
      <c r="J812" s="114" t="s">
        <v>2923</v>
      </c>
      <c r="K812" s="104">
        <v>43497</v>
      </c>
      <c r="L812" s="104">
        <v>43800</v>
      </c>
      <c r="M812" s="78" t="s">
        <v>2630</v>
      </c>
      <c r="N812" s="29" t="s">
        <v>2924</v>
      </c>
    </row>
    <row r="813" s="19" customFormat="1" ht="32" customHeight="1" spans="1:14">
      <c r="A813" s="29">
        <v>185</v>
      </c>
      <c r="B813" s="29" t="s">
        <v>2925</v>
      </c>
      <c r="C813" s="29" t="s">
        <v>2926</v>
      </c>
      <c r="D813" s="29" t="s">
        <v>64</v>
      </c>
      <c r="E813" s="29" t="s">
        <v>2927</v>
      </c>
      <c r="F813" s="29" t="s">
        <v>2928</v>
      </c>
      <c r="G813" s="29">
        <v>8</v>
      </c>
      <c r="H813" s="29" t="s">
        <v>32</v>
      </c>
      <c r="I813" s="29">
        <v>8</v>
      </c>
      <c r="J813" s="114" t="s">
        <v>2765</v>
      </c>
      <c r="K813" s="104">
        <v>43497</v>
      </c>
      <c r="L813" s="104">
        <v>43800</v>
      </c>
      <c r="M813" s="78" t="s">
        <v>2630</v>
      </c>
      <c r="N813" s="29" t="s">
        <v>2929</v>
      </c>
    </row>
    <row r="814" s="19" customFormat="1" ht="32" customHeight="1" spans="1:14">
      <c r="A814" s="29">
        <v>186</v>
      </c>
      <c r="B814" s="29" t="s">
        <v>2925</v>
      </c>
      <c r="C814" s="29" t="s">
        <v>2930</v>
      </c>
      <c r="D814" s="29" t="s">
        <v>43</v>
      </c>
      <c r="E814" s="29" t="s">
        <v>2091</v>
      </c>
      <c r="F814" s="29" t="s">
        <v>2928</v>
      </c>
      <c r="G814" s="29">
        <v>5</v>
      </c>
      <c r="H814" s="29" t="s">
        <v>32</v>
      </c>
      <c r="I814" s="29">
        <v>5</v>
      </c>
      <c r="J814" s="114" t="s">
        <v>2676</v>
      </c>
      <c r="K814" s="104">
        <v>43497</v>
      </c>
      <c r="L814" s="104">
        <v>43800</v>
      </c>
      <c r="M814" s="78" t="s">
        <v>2630</v>
      </c>
      <c r="N814" s="29" t="s">
        <v>2931</v>
      </c>
    </row>
    <row r="815" s="19" customFormat="1" ht="32" customHeight="1" spans="1:14">
      <c r="A815" s="29">
        <v>187</v>
      </c>
      <c r="B815" s="29" t="s">
        <v>2925</v>
      </c>
      <c r="C815" s="29" t="s">
        <v>2932</v>
      </c>
      <c r="D815" s="29" t="s">
        <v>43</v>
      </c>
      <c r="E815" s="29" t="s">
        <v>458</v>
      </c>
      <c r="F815" s="29" t="s">
        <v>2928</v>
      </c>
      <c r="G815" s="29">
        <v>6</v>
      </c>
      <c r="H815" s="29" t="s">
        <v>32</v>
      </c>
      <c r="I815" s="29">
        <v>6</v>
      </c>
      <c r="J815" s="114" t="s">
        <v>2765</v>
      </c>
      <c r="K815" s="104">
        <v>43497</v>
      </c>
      <c r="L815" s="104">
        <v>43800</v>
      </c>
      <c r="M815" s="78" t="s">
        <v>2630</v>
      </c>
      <c r="N815" s="29" t="s">
        <v>2933</v>
      </c>
    </row>
    <row r="816" s="19" customFormat="1" ht="32" customHeight="1" spans="1:14">
      <c r="A816" s="29">
        <v>188</v>
      </c>
      <c r="B816" s="29" t="s">
        <v>2925</v>
      </c>
      <c r="C816" s="29" t="s">
        <v>2926</v>
      </c>
      <c r="D816" s="29" t="s">
        <v>76</v>
      </c>
      <c r="E816" s="29" t="s">
        <v>1794</v>
      </c>
      <c r="F816" s="29" t="s">
        <v>2928</v>
      </c>
      <c r="G816" s="29">
        <v>8</v>
      </c>
      <c r="H816" s="29" t="s">
        <v>32</v>
      </c>
      <c r="I816" s="29">
        <v>8</v>
      </c>
      <c r="J816" s="114" t="s">
        <v>2714</v>
      </c>
      <c r="K816" s="104">
        <v>43497</v>
      </c>
      <c r="L816" s="104">
        <v>43800</v>
      </c>
      <c r="M816" s="78" t="s">
        <v>2630</v>
      </c>
      <c r="N816" s="29" t="s">
        <v>2934</v>
      </c>
    </row>
    <row r="817" s="19" customFormat="1" ht="32" customHeight="1" spans="1:14">
      <c r="A817" s="29">
        <v>189</v>
      </c>
      <c r="B817" s="29" t="s">
        <v>2925</v>
      </c>
      <c r="C817" s="29" t="s">
        <v>2935</v>
      </c>
      <c r="D817" s="29" t="s">
        <v>43</v>
      </c>
      <c r="E817" s="29" t="s">
        <v>475</v>
      </c>
      <c r="F817" s="29" t="s">
        <v>2928</v>
      </c>
      <c r="G817" s="29">
        <v>5</v>
      </c>
      <c r="H817" s="29" t="s">
        <v>32</v>
      </c>
      <c r="I817" s="29">
        <v>5</v>
      </c>
      <c r="J817" s="114" t="s">
        <v>2676</v>
      </c>
      <c r="K817" s="104">
        <v>43497</v>
      </c>
      <c r="L817" s="104">
        <v>43800</v>
      </c>
      <c r="M817" s="78" t="s">
        <v>2630</v>
      </c>
      <c r="N817" s="29" t="s">
        <v>2936</v>
      </c>
    </row>
    <row r="818" s="19" customFormat="1" ht="32" customHeight="1" spans="1:14">
      <c r="A818" s="29">
        <v>190</v>
      </c>
      <c r="B818" s="29" t="s">
        <v>2925</v>
      </c>
      <c r="C818" s="29" t="s">
        <v>2930</v>
      </c>
      <c r="D818" s="29" t="s">
        <v>39</v>
      </c>
      <c r="E818" s="29" t="s">
        <v>436</v>
      </c>
      <c r="F818" s="29" t="s">
        <v>2928</v>
      </c>
      <c r="G818" s="29">
        <v>3</v>
      </c>
      <c r="H818" s="29" t="s">
        <v>32</v>
      </c>
      <c r="I818" s="29">
        <v>3</v>
      </c>
      <c r="J818" s="114" t="s">
        <v>2937</v>
      </c>
      <c r="K818" s="104">
        <v>43497</v>
      </c>
      <c r="L818" s="104">
        <v>43800</v>
      </c>
      <c r="M818" s="78" t="s">
        <v>2630</v>
      </c>
      <c r="N818" s="29" t="s">
        <v>2938</v>
      </c>
    </row>
    <row r="819" s="19" customFormat="1" ht="32" customHeight="1" spans="1:14">
      <c r="A819" s="29">
        <v>191</v>
      </c>
      <c r="B819" s="29" t="s">
        <v>2925</v>
      </c>
      <c r="C819" s="29" t="s">
        <v>2939</v>
      </c>
      <c r="D819" s="29" t="s">
        <v>29</v>
      </c>
      <c r="E819" s="29" t="s">
        <v>2940</v>
      </c>
      <c r="F819" s="29" t="s">
        <v>2928</v>
      </c>
      <c r="G819" s="29">
        <v>2</v>
      </c>
      <c r="H819" s="29" t="s">
        <v>32</v>
      </c>
      <c r="I819" s="29">
        <v>2</v>
      </c>
      <c r="J819" s="114" t="s">
        <v>2941</v>
      </c>
      <c r="K819" s="104">
        <v>43497</v>
      </c>
      <c r="L819" s="104">
        <v>43800</v>
      </c>
      <c r="M819" s="78" t="s">
        <v>2630</v>
      </c>
      <c r="N819" s="29" t="s">
        <v>2942</v>
      </c>
    </row>
    <row r="820" s="19" customFormat="1" ht="32" customHeight="1" spans="1:14">
      <c r="A820" s="29">
        <v>192</v>
      </c>
      <c r="B820" s="29" t="s">
        <v>2925</v>
      </c>
      <c r="C820" s="29" t="s">
        <v>2926</v>
      </c>
      <c r="D820" s="29" t="s">
        <v>76</v>
      </c>
      <c r="E820" s="29" t="s">
        <v>2943</v>
      </c>
      <c r="F820" s="29" t="s">
        <v>2928</v>
      </c>
      <c r="G820" s="29">
        <v>8</v>
      </c>
      <c r="H820" s="29" t="s">
        <v>32</v>
      </c>
      <c r="I820" s="29">
        <v>8</v>
      </c>
      <c r="J820" s="114" t="s">
        <v>2676</v>
      </c>
      <c r="K820" s="104">
        <v>43497</v>
      </c>
      <c r="L820" s="104">
        <v>43800</v>
      </c>
      <c r="M820" s="78" t="s">
        <v>2630</v>
      </c>
      <c r="N820" s="29" t="s">
        <v>2944</v>
      </c>
    </row>
    <row r="821" s="19" customFormat="1" ht="32" customHeight="1" spans="1:14">
      <c r="A821" s="29">
        <v>193</v>
      </c>
      <c r="B821" s="29" t="s">
        <v>2925</v>
      </c>
      <c r="C821" s="29" t="s">
        <v>2926</v>
      </c>
      <c r="D821" s="29" t="s">
        <v>76</v>
      </c>
      <c r="E821" s="29" t="s">
        <v>330</v>
      </c>
      <c r="F821" s="29" t="s">
        <v>2928</v>
      </c>
      <c r="G821" s="29">
        <v>8</v>
      </c>
      <c r="H821" s="29" t="s">
        <v>32</v>
      </c>
      <c r="I821" s="29">
        <v>8</v>
      </c>
      <c r="J821" s="114" t="s">
        <v>2676</v>
      </c>
      <c r="K821" s="104">
        <v>43497</v>
      </c>
      <c r="L821" s="104">
        <v>43800</v>
      </c>
      <c r="M821" s="78" t="s">
        <v>2630</v>
      </c>
      <c r="N821" s="29" t="s">
        <v>2945</v>
      </c>
    </row>
    <row r="822" s="19" customFormat="1" ht="32" customHeight="1" spans="1:14">
      <c r="A822" s="29">
        <v>194</v>
      </c>
      <c r="B822" s="29" t="s">
        <v>2925</v>
      </c>
      <c r="C822" s="29" t="s">
        <v>2946</v>
      </c>
      <c r="D822" s="29" t="s">
        <v>43</v>
      </c>
      <c r="E822" s="29" t="s">
        <v>2947</v>
      </c>
      <c r="F822" s="29" t="s">
        <v>2928</v>
      </c>
      <c r="G822" s="29">
        <v>4</v>
      </c>
      <c r="H822" s="29" t="s">
        <v>32</v>
      </c>
      <c r="I822" s="29">
        <v>4</v>
      </c>
      <c r="J822" s="114" t="s">
        <v>2679</v>
      </c>
      <c r="K822" s="104">
        <v>43497</v>
      </c>
      <c r="L822" s="104">
        <v>43800</v>
      </c>
      <c r="M822" s="78" t="s">
        <v>2630</v>
      </c>
      <c r="N822" s="29" t="s">
        <v>2948</v>
      </c>
    </row>
    <row r="823" s="19" customFormat="1" ht="32" customHeight="1" spans="1:14">
      <c r="A823" s="29">
        <v>195</v>
      </c>
      <c r="B823" s="29" t="s">
        <v>2925</v>
      </c>
      <c r="C823" s="29" t="s">
        <v>2926</v>
      </c>
      <c r="D823" s="29" t="s">
        <v>43</v>
      </c>
      <c r="E823" s="29" t="s">
        <v>808</v>
      </c>
      <c r="F823" s="29" t="s">
        <v>2928</v>
      </c>
      <c r="G823" s="29">
        <v>8</v>
      </c>
      <c r="H823" s="29" t="s">
        <v>32</v>
      </c>
      <c r="I823" s="29">
        <v>8</v>
      </c>
      <c r="J823" s="114" t="s">
        <v>2646</v>
      </c>
      <c r="K823" s="104">
        <v>43497</v>
      </c>
      <c r="L823" s="104">
        <v>43800</v>
      </c>
      <c r="M823" s="78" t="s">
        <v>2630</v>
      </c>
      <c r="N823" s="29" t="s">
        <v>1355</v>
      </c>
    </row>
    <row r="824" s="19" customFormat="1" ht="32" customHeight="1" spans="1:14">
      <c r="A824" s="29">
        <v>196</v>
      </c>
      <c r="B824" s="29" t="s">
        <v>2925</v>
      </c>
      <c r="C824" s="29" t="s">
        <v>2935</v>
      </c>
      <c r="D824" s="29" t="s">
        <v>39</v>
      </c>
      <c r="E824" s="71" t="s">
        <v>2949</v>
      </c>
      <c r="F824" s="29" t="s">
        <v>2950</v>
      </c>
      <c r="G824" s="29">
        <v>4</v>
      </c>
      <c r="H824" s="29" t="s">
        <v>32</v>
      </c>
      <c r="I824" s="29">
        <v>4</v>
      </c>
      <c r="J824" s="114" t="s">
        <v>2951</v>
      </c>
      <c r="K824" s="104">
        <v>43497</v>
      </c>
      <c r="L824" s="104">
        <v>43800</v>
      </c>
      <c r="M824" s="78" t="s">
        <v>2630</v>
      </c>
      <c r="N824" s="71" t="s">
        <v>2952</v>
      </c>
    </row>
    <row r="825" s="19" customFormat="1" ht="32" customHeight="1" spans="1:14">
      <c r="A825" s="29">
        <v>197</v>
      </c>
      <c r="B825" s="29" t="s">
        <v>2925</v>
      </c>
      <c r="C825" s="29" t="s">
        <v>2935</v>
      </c>
      <c r="D825" s="29" t="s">
        <v>64</v>
      </c>
      <c r="E825" s="29" t="s">
        <v>481</v>
      </c>
      <c r="F825" s="29" t="s">
        <v>2928</v>
      </c>
      <c r="G825" s="29">
        <v>5</v>
      </c>
      <c r="H825" s="29" t="s">
        <v>32</v>
      </c>
      <c r="I825" s="29">
        <v>5</v>
      </c>
      <c r="J825" s="114" t="s">
        <v>2679</v>
      </c>
      <c r="K825" s="104">
        <v>43497</v>
      </c>
      <c r="L825" s="104">
        <v>43800</v>
      </c>
      <c r="M825" s="78" t="s">
        <v>2630</v>
      </c>
      <c r="N825" s="29" t="s">
        <v>2953</v>
      </c>
    </row>
    <row r="826" s="19" customFormat="1" ht="32" customHeight="1" spans="1:14">
      <c r="A826" s="29">
        <v>198</v>
      </c>
      <c r="B826" s="29" t="s">
        <v>2925</v>
      </c>
      <c r="C826" s="29" t="s">
        <v>2930</v>
      </c>
      <c r="D826" s="29" t="s">
        <v>29</v>
      </c>
      <c r="E826" s="29" t="s">
        <v>1095</v>
      </c>
      <c r="F826" s="29" t="s">
        <v>2928</v>
      </c>
      <c r="G826" s="29">
        <v>3</v>
      </c>
      <c r="H826" s="29" t="s">
        <v>32</v>
      </c>
      <c r="I826" s="29">
        <v>3</v>
      </c>
      <c r="J826" s="114" t="s">
        <v>2954</v>
      </c>
      <c r="K826" s="104">
        <v>43497</v>
      </c>
      <c r="L826" s="104">
        <v>43800</v>
      </c>
      <c r="M826" s="78" t="s">
        <v>2630</v>
      </c>
      <c r="N826" s="29" t="s">
        <v>2955</v>
      </c>
    </row>
    <row r="827" s="19" customFormat="1" ht="30" customHeight="1" spans="1:14">
      <c r="A827" s="29">
        <v>199</v>
      </c>
      <c r="B827" s="29" t="s">
        <v>2956</v>
      </c>
      <c r="C827" s="29" t="s">
        <v>2957</v>
      </c>
      <c r="D827" s="29" t="s">
        <v>76</v>
      </c>
      <c r="E827" s="29" t="s">
        <v>255</v>
      </c>
      <c r="F827" s="29" t="s">
        <v>2928</v>
      </c>
      <c r="G827" s="29">
        <v>10</v>
      </c>
      <c r="H827" s="29" t="s">
        <v>32</v>
      </c>
      <c r="I827" s="29">
        <v>10</v>
      </c>
      <c r="J827" s="114" t="s">
        <v>2634</v>
      </c>
      <c r="K827" s="104">
        <v>43497</v>
      </c>
      <c r="L827" s="104">
        <v>43800</v>
      </c>
      <c r="M827" s="78" t="s">
        <v>2630</v>
      </c>
      <c r="N827" s="29" t="s">
        <v>2958</v>
      </c>
    </row>
    <row r="828" s="19" customFormat="1" ht="32" customHeight="1" spans="1:14">
      <c r="A828" s="29">
        <v>200</v>
      </c>
      <c r="B828" s="29" t="s">
        <v>2959</v>
      </c>
      <c r="C828" s="29" t="s">
        <v>2960</v>
      </c>
      <c r="D828" s="29" t="s">
        <v>39</v>
      </c>
      <c r="E828" s="29" t="s">
        <v>559</v>
      </c>
      <c r="F828" s="29" t="s">
        <v>2961</v>
      </c>
      <c r="G828" s="29">
        <v>6</v>
      </c>
      <c r="H828" s="29" t="s">
        <v>32</v>
      </c>
      <c r="I828" s="29">
        <v>6</v>
      </c>
      <c r="J828" s="114" t="s">
        <v>2676</v>
      </c>
      <c r="K828" s="104">
        <v>43497</v>
      </c>
      <c r="L828" s="104">
        <v>43800</v>
      </c>
      <c r="M828" s="78" t="s">
        <v>2630</v>
      </c>
      <c r="N828" s="29" t="s">
        <v>2962</v>
      </c>
    </row>
    <row r="829" s="19" customFormat="1" ht="39" customHeight="1" spans="1:14">
      <c r="A829" s="29">
        <v>201</v>
      </c>
      <c r="B829" s="29" t="s">
        <v>2959</v>
      </c>
      <c r="C829" s="29" t="s">
        <v>2960</v>
      </c>
      <c r="D829" s="29" t="s">
        <v>60</v>
      </c>
      <c r="E829" s="29" t="s">
        <v>2963</v>
      </c>
      <c r="F829" s="29" t="s">
        <v>2961</v>
      </c>
      <c r="G829" s="29">
        <v>3</v>
      </c>
      <c r="H829" s="29" t="s">
        <v>32</v>
      </c>
      <c r="I829" s="29">
        <v>3</v>
      </c>
      <c r="J829" s="114" t="s">
        <v>2640</v>
      </c>
      <c r="K829" s="104">
        <v>43497</v>
      </c>
      <c r="L829" s="104">
        <v>43800</v>
      </c>
      <c r="M829" s="78" t="s">
        <v>2630</v>
      </c>
      <c r="N829" s="29" t="s">
        <v>2964</v>
      </c>
    </row>
    <row r="830" s="19" customFormat="1" ht="43" customHeight="1" spans="1:14">
      <c r="A830" s="29">
        <v>202</v>
      </c>
      <c r="B830" s="29" t="s">
        <v>2965</v>
      </c>
      <c r="C830" s="29" t="s">
        <v>2966</v>
      </c>
      <c r="D830" s="29" t="s">
        <v>64</v>
      </c>
      <c r="E830" s="29" t="s">
        <v>2967</v>
      </c>
      <c r="F830" s="29" t="s">
        <v>2961</v>
      </c>
      <c r="G830" s="29">
        <v>3</v>
      </c>
      <c r="H830" s="29" t="s">
        <v>32</v>
      </c>
      <c r="I830" s="29">
        <v>3</v>
      </c>
      <c r="J830" s="114" t="s">
        <v>2640</v>
      </c>
      <c r="K830" s="104">
        <v>43497</v>
      </c>
      <c r="L830" s="104">
        <v>43800</v>
      </c>
      <c r="M830" s="78" t="s">
        <v>2630</v>
      </c>
      <c r="N830" s="29" t="s">
        <v>2968</v>
      </c>
    </row>
    <row r="831" s="19" customFormat="1" ht="32" customHeight="1" spans="1:14">
      <c r="A831" s="29">
        <v>203</v>
      </c>
      <c r="B831" s="29" t="s">
        <v>2959</v>
      </c>
      <c r="C831" s="29" t="s">
        <v>2960</v>
      </c>
      <c r="D831" s="29" t="s">
        <v>29</v>
      </c>
      <c r="E831" s="29" t="s">
        <v>1141</v>
      </c>
      <c r="F831" s="29" t="s">
        <v>2961</v>
      </c>
      <c r="G831" s="29">
        <v>20</v>
      </c>
      <c r="H831" s="29" t="s">
        <v>32</v>
      </c>
      <c r="I831" s="29">
        <v>20</v>
      </c>
      <c r="J831" s="114" t="s">
        <v>2899</v>
      </c>
      <c r="K831" s="104">
        <v>43497</v>
      </c>
      <c r="L831" s="104">
        <v>43800</v>
      </c>
      <c r="M831" s="78" t="s">
        <v>2630</v>
      </c>
      <c r="N831" s="29" t="s">
        <v>2969</v>
      </c>
    </row>
    <row r="832" s="19" customFormat="1" ht="32" customHeight="1" spans="1:14">
      <c r="A832" s="29">
        <v>204</v>
      </c>
      <c r="B832" s="103" t="s">
        <v>2970</v>
      </c>
      <c r="C832" s="29" t="s">
        <v>2971</v>
      </c>
      <c r="D832" s="29" t="s">
        <v>72</v>
      </c>
      <c r="E832" s="29" t="s">
        <v>2595</v>
      </c>
      <c r="F832" s="29" t="s">
        <v>2961</v>
      </c>
      <c r="G832" s="29">
        <v>1</v>
      </c>
      <c r="H832" s="29" t="s">
        <v>32</v>
      </c>
      <c r="I832" s="29">
        <v>1</v>
      </c>
      <c r="J832" s="114" t="s">
        <v>2632</v>
      </c>
      <c r="K832" s="104">
        <v>43497</v>
      </c>
      <c r="L832" s="104">
        <v>43800</v>
      </c>
      <c r="M832" s="78" t="s">
        <v>2630</v>
      </c>
      <c r="N832" s="29" t="s">
        <v>2972</v>
      </c>
    </row>
    <row r="833" s="19" customFormat="1" ht="32" customHeight="1" spans="1:14">
      <c r="A833" s="29">
        <v>205</v>
      </c>
      <c r="B833" s="103" t="s">
        <v>2970</v>
      </c>
      <c r="C833" s="29" t="s">
        <v>2973</v>
      </c>
      <c r="D833" s="29" t="s">
        <v>68</v>
      </c>
      <c r="E833" s="29" t="s">
        <v>1118</v>
      </c>
      <c r="F833" s="29" t="s">
        <v>2961</v>
      </c>
      <c r="G833" s="29">
        <v>0.56</v>
      </c>
      <c r="H833" s="29" t="s">
        <v>32</v>
      </c>
      <c r="I833" s="29">
        <v>0.56</v>
      </c>
      <c r="J833" s="114" t="s">
        <v>2629</v>
      </c>
      <c r="K833" s="104">
        <v>43497</v>
      </c>
      <c r="L833" s="104">
        <v>43800</v>
      </c>
      <c r="M833" s="78" t="s">
        <v>2630</v>
      </c>
      <c r="N833" s="29" t="s">
        <v>2974</v>
      </c>
    </row>
    <row r="834" s="19" customFormat="1" ht="44" customHeight="1" spans="1:14">
      <c r="A834" s="29">
        <v>206</v>
      </c>
      <c r="B834" s="103" t="s">
        <v>2970</v>
      </c>
      <c r="C834" s="103" t="s">
        <v>2975</v>
      </c>
      <c r="D834" s="29" t="s">
        <v>29</v>
      </c>
      <c r="E834" s="29" t="s">
        <v>2976</v>
      </c>
      <c r="F834" s="29" t="s">
        <v>2961</v>
      </c>
      <c r="G834" s="29">
        <v>6.5</v>
      </c>
      <c r="H834" s="29" t="s">
        <v>32</v>
      </c>
      <c r="I834" s="29">
        <v>6.5</v>
      </c>
      <c r="J834" s="114" t="s">
        <v>2757</v>
      </c>
      <c r="K834" s="104">
        <v>43497</v>
      </c>
      <c r="L834" s="104">
        <v>43800</v>
      </c>
      <c r="M834" s="78" t="s">
        <v>2630</v>
      </c>
      <c r="N834" s="29" t="s">
        <v>2977</v>
      </c>
    </row>
    <row r="835" s="19" customFormat="1" ht="32" customHeight="1" spans="1:14">
      <c r="A835" s="29">
        <v>207</v>
      </c>
      <c r="B835" s="103" t="s">
        <v>2970</v>
      </c>
      <c r="C835" s="103" t="s">
        <v>2978</v>
      </c>
      <c r="D835" s="29" t="s">
        <v>29</v>
      </c>
      <c r="E835" s="29" t="s">
        <v>2976</v>
      </c>
      <c r="F835" s="29" t="s">
        <v>2961</v>
      </c>
      <c r="G835" s="29">
        <v>6</v>
      </c>
      <c r="H835" s="29" t="s">
        <v>32</v>
      </c>
      <c r="I835" s="29">
        <v>6</v>
      </c>
      <c r="J835" s="114" t="s">
        <v>2676</v>
      </c>
      <c r="K835" s="104">
        <v>43497</v>
      </c>
      <c r="L835" s="104">
        <v>43800</v>
      </c>
      <c r="M835" s="78" t="s">
        <v>2630</v>
      </c>
      <c r="N835" s="29" t="s">
        <v>2979</v>
      </c>
    </row>
    <row r="836" s="19" customFormat="1" ht="32" customHeight="1" spans="1:14">
      <c r="A836" s="29">
        <v>208</v>
      </c>
      <c r="B836" s="103" t="s">
        <v>2970</v>
      </c>
      <c r="C836" s="103" t="s">
        <v>2975</v>
      </c>
      <c r="D836" s="29" t="s">
        <v>29</v>
      </c>
      <c r="E836" s="29" t="s">
        <v>2976</v>
      </c>
      <c r="F836" s="29" t="s">
        <v>2961</v>
      </c>
      <c r="G836" s="29">
        <v>6.5</v>
      </c>
      <c r="H836" s="29" t="s">
        <v>32</v>
      </c>
      <c r="I836" s="29">
        <v>6.5</v>
      </c>
      <c r="J836" s="114" t="s">
        <v>2757</v>
      </c>
      <c r="K836" s="104">
        <v>43497</v>
      </c>
      <c r="L836" s="104">
        <v>43800</v>
      </c>
      <c r="M836" s="78" t="s">
        <v>2630</v>
      </c>
      <c r="N836" s="29" t="s">
        <v>2980</v>
      </c>
    </row>
    <row r="837" s="19" customFormat="1" ht="32" customHeight="1" spans="1:14">
      <c r="A837" s="29">
        <v>209</v>
      </c>
      <c r="B837" s="103" t="s">
        <v>2970</v>
      </c>
      <c r="C837" s="103" t="s">
        <v>2981</v>
      </c>
      <c r="D837" s="29" t="s">
        <v>29</v>
      </c>
      <c r="E837" s="29" t="s">
        <v>2976</v>
      </c>
      <c r="F837" s="29" t="s">
        <v>2961</v>
      </c>
      <c r="G837" s="29">
        <v>3</v>
      </c>
      <c r="H837" s="29" t="s">
        <v>32</v>
      </c>
      <c r="I837" s="29">
        <v>3</v>
      </c>
      <c r="J837" s="114" t="s">
        <v>2640</v>
      </c>
      <c r="K837" s="104">
        <v>43497</v>
      </c>
      <c r="L837" s="104">
        <v>43800</v>
      </c>
      <c r="M837" s="78" t="s">
        <v>2630</v>
      </c>
      <c r="N837" s="29" t="s">
        <v>2982</v>
      </c>
    </row>
    <row r="838" s="19" customFormat="1" ht="32" customHeight="1" spans="1:14">
      <c r="A838" s="29">
        <v>210</v>
      </c>
      <c r="B838" s="103" t="s">
        <v>2970</v>
      </c>
      <c r="C838" s="103" t="s">
        <v>2983</v>
      </c>
      <c r="D838" s="29" t="s">
        <v>29</v>
      </c>
      <c r="E838" s="29" t="s">
        <v>2976</v>
      </c>
      <c r="F838" s="29" t="s">
        <v>2961</v>
      </c>
      <c r="G838" s="29">
        <v>7</v>
      </c>
      <c r="H838" s="29" t="s">
        <v>32</v>
      </c>
      <c r="I838" s="29">
        <v>7</v>
      </c>
      <c r="J838" s="114" t="s">
        <v>2984</v>
      </c>
      <c r="K838" s="104">
        <v>43497</v>
      </c>
      <c r="L838" s="104">
        <v>43800</v>
      </c>
      <c r="M838" s="78" t="s">
        <v>2630</v>
      </c>
      <c r="N838" s="29" t="s">
        <v>2985</v>
      </c>
    </row>
    <row r="839" s="19" customFormat="1" ht="32" customHeight="1" spans="1:14">
      <c r="A839" s="29">
        <v>211</v>
      </c>
      <c r="B839" s="103" t="s">
        <v>2970</v>
      </c>
      <c r="C839" s="103" t="s">
        <v>2986</v>
      </c>
      <c r="D839" s="29" t="s">
        <v>29</v>
      </c>
      <c r="E839" s="29" t="s">
        <v>2976</v>
      </c>
      <c r="F839" s="29" t="s">
        <v>2961</v>
      </c>
      <c r="G839" s="29">
        <v>0.5</v>
      </c>
      <c r="H839" s="29" t="s">
        <v>32</v>
      </c>
      <c r="I839" s="29">
        <v>0.5</v>
      </c>
      <c r="J839" s="114" t="s">
        <v>2629</v>
      </c>
      <c r="K839" s="104">
        <v>43497</v>
      </c>
      <c r="L839" s="104">
        <v>43800</v>
      </c>
      <c r="M839" s="78" t="s">
        <v>2630</v>
      </c>
      <c r="N839" s="29" t="s">
        <v>2987</v>
      </c>
    </row>
    <row r="840" s="19" customFormat="1" ht="42" customHeight="1" spans="1:14">
      <c r="A840" s="29">
        <v>212</v>
      </c>
      <c r="B840" s="103" t="s">
        <v>2970</v>
      </c>
      <c r="C840" s="103" t="s">
        <v>2988</v>
      </c>
      <c r="D840" s="29" t="s">
        <v>29</v>
      </c>
      <c r="E840" s="29" t="s">
        <v>2976</v>
      </c>
      <c r="F840" s="29" t="s">
        <v>2961</v>
      </c>
      <c r="G840" s="29">
        <v>3.5</v>
      </c>
      <c r="H840" s="29" t="s">
        <v>32</v>
      </c>
      <c r="I840" s="29">
        <v>3.5</v>
      </c>
      <c r="J840" s="114" t="s">
        <v>2989</v>
      </c>
      <c r="K840" s="104">
        <v>43497</v>
      </c>
      <c r="L840" s="104">
        <v>43800</v>
      </c>
      <c r="M840" s="78" t="s">
        <v>2630</v>
      </c>
      <c r="N840" s="29" t="s">
        <v>2990</v>
      </c>
    </row>
    <row r="841" s="19" customFormat="1" ht="38" customHeight="1" spans="1:14">
      <c r="A841" s="29">
        <v>213</v>
      </c>
      <c r="B841" s="103" t="s">
        <v>2970</v>
      </c>
      <c r="C841" s="103" t="s">
        <v>2991</v>
      </c>
      <c r="D841" s="29" t="s">
        <v>29</v>
      </c>
      <c r="E841" s="29" t="s">
        <v>2976</v>
      </c>
      <c r="F841" s="29" t="s">
        <v>2961</v>
      </c>
      <c r="G841" s="29">
        <v>3</v>
      </c>
      <c r="H841" s="29" t="s">
        <v>32</v>
      </c>
      <c r="I841" s="29">
        <v>3</v>
      </c>
      <c r="J841" s="114" t="s">
        <v>2640</v>
      </c>
      <c r="K841" s="104">
        <v>43497</v>
      </c>
      <c r="L841" s="104">
        <v>43800</v>
      </c>
      <c r="M841" s="78" t="s">
        <v>2630</v>
      </c>
      <c r="N841" s="29" t="s">
        <v>2992</v>
      </c>
    </row>
    <row r="842" s="20" customFormat="1" ht="40.95" customHeight="1" spans="1:14">
      <c r="A842" s="30" t="s">
        <v>2993</v>
      </c>
      <c r="B842" s="30" t="s">
        <v>2994</v>
      </c>
      <c r="C842" s="30" t="s">
        <v>2995</v>
      </c>
      <c r="D842" s="30"/>
      <c r="E842" s="30"/>
      <c r="F842" s="30"/>
      <c r="G842" s="32"/>
      <c r="H842" s="29"/>
      <c r="I842" s="32"/>
      <c r="J842" s="57"/>
      <c r="K842" s="63"/>
      <c r="L842" s="63"/>
      <c r="M842" s="30"/>
      <c r="N842" s="30">
        <v>100</v>
      </c>
    </row>
    <row r="843" s="19" customFormat="1" ht="45" customHeight="1" spans="1:14">
      <c r="A843" s="29">
        <v>1</v>
      </c>
      <c r="B843" s="103" t="s">
        <v>2996</v>
      </c>
      <c r="C843" s="103" t="s">
        <v>2997</v>
      </c>
      <c r="D843" s="29" t="s">
        <v>68</v>
      </c>
      <c r="E843" s="29" t="s">
        <v>1700</v>
      </c>
      <c r="F843" s="29" t="s">
        <v>2998</v>
      </c>
      <c r="G843" s="29">
        <v>32</v>
      </c>
      <c r="H843" s="29" t="s">
        <v>32</v>
      </c>
      <c r="I843" s="29">
        <v>32</v>
      </c>
      <c r="J843" s="114" t="s">
        <v>2999</v>
      </c>
      <c r="K843" s="104">
        <v>43556</v>
      </c>
      <c r="L843" s="104">
        <v>43800</v>
      </c>
      <c r="M843" s="78" t="s">
        <v>2995</v>
      </c>
      <c r="N843" s="29" t="s">
        <v>2995</v>
      </c>
    </row>
    <row r="844" s="19" customFormat="1" ht="42" customHeight="1" spans="1:14">
      <c r="A844" s="29">
        <v>2</v>
      </c>
      <c r="B844" s="29" t="s">
        <v>3000</v>
      </c>
      <c r="C844" s="29" t="s">
        <v>3001</v>
      </c>
      <c r="D844" s="29" t="s">
        <v>64</v>
      </c>
      <c r="E844" s="29" t="s">
        <v>791</v>
      </c>
      <c r="F844" s="29" t="s">
        <v>847</v>
      </c>
      <c r="G844" s="92">
        <v>33</v>
      </c>
      <c r="H844" s="29" t="s">
        <v>32</v>
      </c>
      <c r="I844" s="92">
        <v>33</v>
      </c>
      <c r="J844" s="59" t="s">
        <v>2999</v>
      </c>
      <c r="K844" s="60">
        <v>43556</v>
      </c>
      <c r="L844" s="60">
        <v>43800</v>
      </c>
      <c r="M844" s="29" t="s">
        <v>2995</v>
      </c>
      <c r="N844" s="29" t="s">
        <v>2995</v>
      </c>
    </row>
    <row r="845" s="19" customFormat="1" ht="49.95" customHeight="1" spans="1:14">
      <c r="A845" s="29">
        <v>3</v>
      </c>
      <c r="B845" s="29" t="s">
        <v>3002</v>
      </c>
      <c r="C845" s="29" t="s">
        <v>3003</v>
      </c>
      <c r="D845" s="29" t="s">
        <v>35</v>
      </c>
      <c r="E845" s="29" t="s">
        <v>2313</v>
      </c>
      <c r="F845" s="29" t="s">
        <v>3004</v>
      </c>
      <c r="G845" s="92">
        <v>35</v>
      </c>
      <c r="H845" s="29" t="s">
        <v>32</v>
      </c>
      <c r="I845" s="92">
        <v>35</v>
      </c>
      <c r="J845" s="59" t="s">
        <v>2999</v>
      </c>
      <c r="K845" s="60">
        <v>43556</v>
      </c>
      <c r="L845" s="60">
        <v>43800</v>
      </c>
      <c r="M845" s="29" t="s">
        <v>2995</v>
      </c>
      <c r="N845" s="29" t="s">
        <v>2995</v>
      </c>
    </row>
    <row r="846" s="20" customFormat="1" ht="28.05" customHeight="1" spans="1:14">
      <c r="A846" s="30" t="s">
        <v>3005</v>
      </c>
      <c r="B846" s="30" t="s">
        <v>3006</v>
      </c>
      <c r="C846" s="30" t="s">
        <v>3007</v>
      </c>
      <c r="D846" s="30"/>
      <c r="E846" s="30"/>
      <c r="F846" s="30"/>
      <c r="G846" s="32"/>
      <c r="H846" s="29"/>
      <c r="I846" s="32"/>
      <c r="J846" s="57"/>
      <c r="K846" s="63"/>
      <c r="L846" s="63"/>
      <c r="M846" s="30"/>
      <c r="N846" s="30">
        <v>200</v>
      </c>
    </row>
    <row r="847" s="20" customFormat="1" ht="51" customHeight="1" spans="1:14">
      <c r="A847" s="29">
        <v>1</v>
      </c>
      <c r="B847" s="29" t="s">
        <v>3008</v>
      </c>
      <c r="C847" s="29" t="s">
        <v>3009</v>
      </c>
      <c r="D847" s="29" t="s">
        <v>43</v>
      </c>
      <c r="E847" s="29" t="s">
        <v>313</v>
      </c>
      <c r="F847" s="32" t="s">
        <v>3010</v>
      </c>
      <c r="G847" s="32">
        <v>3.33</v>
      </c>
      <c r="H847" s="29" t="s">
        <v>32</v>
      </c>
      <c r="I847" s="32">
        <v>3.33</v>
      </c>
      <c r="J847" s="59" t="s">
        <v>3011</v>
      </c>
      <c r="K847" s="60">
        <v>43556</v>
      </c>
      <c r="L847" s="60">
        <v>43800</v>
      </c>
      <c r="M847" s="29" t="s">
        <v>3012</v>
      </c>
      <c r="N847" s="29" t="s">
        <v>3013</v>
      </c>
    </row>
    <row r="848" s="20" customFormat="1" ht="51" customHeight="1" spans="1:14">
      <c r="A848" s="29">
        <v>2</v>
      </c>
      <c r="B848" s="29" t="s">
        <v>3014</v>
      </c>
      <c r="C848" s="29" t="s">
        <v>3015</v>
      </c>
      <c r="D848" s="29" t="s">
        <v>43</v>
      </c>
      <c r="E848" s="29" t="s">
        <v>1362</v>
      </c>
      <c r="F848" s="32" t="s">
        <v>3010</v>
      </c>
      <c r="G848" s="32">
        <v>3.33</v>
      </c>
      <c r="H848" s="29" t="s">
        <v>32</v>
      </c>
      <c r="I848" s="32">
        <v>3.33</v>
      </c>
      <c r="J848" s="59" t="s">
        <v>3011</v>
      </c>
      <c r="K848" s="60">
        <v>43556</v>
      </c>
      <c r="L848" s="60">
        <v>43800</v>
      </c>
      <c r="M848" s="29" t="s">
        <v>3012</v>
      </c>
      <c r="N848" s="29" t="s">
        <v>3016</v>
      </c>
    </row>
    <row r="849" s="20" customFormat="1" ht="51" customHeight="1" spans="1:14">
      <c r="A849" s="29">
        <v>3</v>
      </c>
      <c r="B849" s="29" t="s">
        <v>3017</v>
      </c>
      <c r="C849" s="29" t="s">
        <v>3018</v>
      </c>
      <c r="D849" s="29" t="s">
        <v>64</v>
      </c>
      <c r="E849" s="29" t="s">
        <v>2129</v>
      </c>
      <c r="F849" s="92" t="s">
        <v>3019</v>
      </c>
      <c r="G849" s="92">
        <v>5</v>
      </c>
      <c r="H849" s="29" t="s">
        <v>32</v>
      </c>
      <c r="I849" s="92">
        <v>5</v>
      </c>
      <c r="J849" s="59" t="s">
        <v>3020</v>
      </c>
      <c r="K849" s="60">
        <v>43556</v>
      </c>
      <c r="L849" s="60">
        <v>43800</v>
      </c>
      <c r="M849" s="29" t="s">
        <v>3012</v>
      </c>
      <c r="N849" s="29" t="s">
        <v>3021</v>
      </c>
    </row>
    <row r="850" s="20" customFormat="1" ht="51" customHeight="1" spans="1:14">
      <c r="A850" s="29">
        <v>4</v>
      </c>
      <c r="B850" s="29" t="s">
        <v>3022</v>
      </c>
      <c r="C850" s="29" t="s">
        <v>3023</v>
      </c>
      <c r="D850" s="29" t="s">
        <v>51</v>
      </c>
      <c r="E850" s="29" t="s">
        <v>2580</v>
      </c>
      <c r="F850" s="92" t="s">
        <v>3019</v>
      </c>
      <c r="G850" s="92">
        <v>5</v>
      </c>
      <c r="H850" s="29" t="s">
        <v>32</v>
      </c>
      <c r="I850" s="92">
        <v>5</v>
      </c>
      <c r="J850" s="59" t="s">
        <v>3020</v>
      </c>
      <c r="K850" s="60">
        <v>43556</v>
      </c>
      <c r="L850" s="60">
        <v>43800</v>
      </c>
      <c r="M850" s="29" t="s">
        <v>3012</v>
      </c>
      <c r="N850" s="29" t="s">
        <v>3024</v>
      </c>
    </row>
    <row r="851" s="20" customFormat="1" ht="51" customHeight="1" spans="1:14">
      <c r="A851" s="29">
        <v>5</v>
      </c>
      <c r="B851" s="29" t="s">
        <v>3025</v>
      </c>
      <c r="C851" s="29" t="s">
        <v>3026</v>
      </c>
      <c r="D851" s="29" t="s">
        <v>51</v>
      </c>
      <c r="E851" s="29" t="s">
        <v>1413</v>
      </c>
      <c r="F851" s="92" t="s">
        <v>3019</v>
      </c>
      <c r="G851" s="92">
        <v>5</v>
      </c>
      <c r="H851" s="29" t="s">
        <v>32</v>
      </c>
      <c r="I851" s="92">
        <v>5</v>
      </c>
      <c r="J851" s="59" t="s">
        <v>3020</v>
      </c>
      <c r="K851" s="60">
        <v>43556</v>
      </c>
      <c r="L851" s="60">
        <v>43800</v>
      </c>
      <c r="M851" s="29" t="s">
        <v>3012</v>
      </c>
      <c r="N851" s="29" t="s">
        <v>3025</v>
      </c>
    </row>
    <row r="852" s="20" customFormat="1" ht="51" customHeight="1" spans="1:14">
      <c r="A852" s="29">
        <v>6</v>
      </c>
      <c r="B852" s="29" t="s">
        <v>3027</v>
      </c>
      <c r="C852" s="29" t="s">
        <v>3028</v>
      </c>
      <c r="D852" s="29" t="s">
        <v>72</v>
      </c>
      <c r="E852" s="29" t="s">
        <v>668</v>
      </c>
      <c r="F852" s="92" t="s">
        <v>3019</v>
      </c>
      <c r="G852" s="92">
        <v>5</v>
      </c>
      <c r="H852" s="29" t="s">
        <v>32</v>
      </c>
      <c r="I852" s="92">
        <v>5</v>
      </c>
      <c r="J852" s="59" t="s">
        <v>3020</v>
      </c>
      <c r="K852" s="60">
        <v>43556</v>
      </c>
      <c r="L852" s="60">
        <v>43800</v>
      </c>
      <c r="M852" s="29" t="s">
        <v>3012</v>
      </c>
      <c r="N852" s="29" t="s">
        <v>3029</v>
      </c>
    </row>
    <row r="853" s="20" customFormat="1" ht="51" customHeight="1" spans="1:14">
      <c r="A853" s="29">
        <v>7</v>
      </c>
      <c r="B853" s="29" t="s">
        <v>3030</v>
      </c>
      <c r="C853" s="29" t="s">
        <v>3031</v>
      </c>
      <c r="D853" s="29" t="s">
        <v>76</v>
      </c>
      <c r="E853" s="29" t="s">
        <v>418</v>
      </c>
      <c r="F853" s="92" t="s">
        <v>3019</v>
      </c>
      <c r="G853" s="92">
        <v>5</v>
      </c>
      <c r="H853" s="29" t="s">
        <v>32</v>
      </c>
      <c r="I853" s="92">
        <v>5</v>
      </c>
      <c r="J853" s="59" t="s">
        <v>3020</v>
      </c>
      <c r="K853" s="60">
        <v>43556</v>
      </c>
      <c r="L853" s="60">
        <v>43800</v>
      </c>
      <c r="M853" s="29" t="s">
        <v>3012</v>
      </c>
      <c r="N853" s="29" t="s">
        <v>3032</v>
      </c>
    </row>
    <row r="854" s="20" customFormat="1" ht="51" customHeight="1" spans="1:14">
      <c r="A854" s="29">
        <v>8</v>
      </c>
      <c r="B854" s="29" t="s">
        <v>3033</v>
      </c>
      <c r="C854" s="29" t="s">
        <v>3034</v>
      </c>
      <c r="D854" s="29" t="s">
        <v>76</v>
      </c>
      <c r="E854" s="29" t="s">
        <v>418</v>
      </c>
      <c r="F854" s="92" t="s">
        <v>3019</v>
      </c>
      <c r="G854" s="92">
        <v>5</v>
      </c>
      <c r="H854" s="29" t="s">
        <v>32</v>
      </c>
      <c r="I854" s="92">
        <v>5</v>
      </c>
      <c r="J854" s="59" t="s">
        <v>3020</v>
      </c>
      <c r="K854" s="60">
        <v>43556</v>
      </c>
      <c r="L854" s="60">
        <v>43800</v>
      </c>
      <c r="M854" s="29" t="s">
        <v>3012</v>
      </c>
      <c r="N854" s="29" t="s">
        <v>3035</v>
      </c>
    </row>
    <row r="855" s="20" customFormat="1" ht="51" customHeight="1" spans="1:14">
      <c r="A855" s="29">
        <v>9</v>
      </c>
      <c r="B855" s="29" t="s">
        <v>3036</v>
      </c>
      <c r="C855" s="29" t="s">
        <v>3034</v>
      </c>
      <c r="D855" s="29" t="s">
        <v>76</v>
      </c>
      <c r="E855" s="29" t="s">
        <v>418</v>
      </c>
      <c r="F855" s="92" t="s">
        <v>3019</v>
      </c>
      <c r="G855" s="92">
        <v>5</v>
      </c>
      <c r="H855" s="29" t="s">
        <v>32</v>
      </c>
      <c r="I855" s="92">
        <v>5</v>
      </c>
      <c r="J855" s="59" t="s">
        <v>3020</v>
      </c>
      <c r="K855" s="60">
        <v>43556</v>
      </c>
      <c r="L855" s="60">
        <v>43800</v>
      </c>
      <c r="M855" s="29" t="s">
        <v>3012</v>
      </c>
      <c r="N855" s="29" t="s">
        <v>3037</v>
      </c>
    </row>
    <row r="856" s="20" customFormat="1" ht="51" customHeight="1" spans="1:14">
      <c r="A856" s="29">
        <v>10</v>
      </c>
      <c r="B856" s="29" t="s">
        <v>3038</v>
      </c>
      <c r="C856" s="29" t="s">
        <v>3026</v>
      </c>
      <c r="D856" s="29" t="s">
        <v>72</v>
      </c>
      <c r="E856" s="29" t="s">
        <v>1721</v>
      </c>
      <c r="F856" s="32" t="s">
        <v>3010</v>
      </c>
      <c r="G856" s="32">
        <v>3.33</v>
      </c>
      <c r="H856" s="29" t="s">
        <v>32</v>
      </c>
      <c r="I856" s="32">
        <v>3.33</v>
      </c>
      <c r="J856" s="59" t="s">
        <v>3011</v>
      </c>
      <c r="K856" s="60">
        <v>43556</v>
      </c>
      <c r="L856" s="60">
        <v>43800</v>
      </c>
      <c r="M856" s="29" t="s">
        <v>3012</v>
      </c>
      <c r="N856" s="29" t="s">
        <v>3039</v>
      </c>
    </row>
    <row r="857" s="20" customFormat="1" ht="51" customHeight="1" spans="1:14">
      <c r="A857" s="29">
        <v>11</v>
      </c>
      <c r="B857" s="29" t="s">
        <v>3040</v>
      </c>
      <c r="C857" s="29" t="s">
        <v>3023</v>
      </c>
      <c r="D857" s="29" t="s">
        <v>72</v>
      </c>
      <c r="E857" s="29" t="s">
        <v>649</v>
      </c>
      <c r="F857" s="92" t="s">
        <v>3019</v>
      </c>
      <c r="G857" s="92">
        <v>5</v>
      </c>
      <c r="H857" s="29" t="s">
        <v>32</v>
      </c>
      <c r="I857" s="92">
        <v>5</v>
      </c>
      <c r="J857" s="59" t="s">
        <v>3020</v>
      </c>
      <c r="K857" s="60">
        <v>43556</v>
      </c>
      <c r="L857" s="60">
        <v>43800</v>
      </c>
      <c r="M857" s="29" t="s">
        <v>3012</v>
      </c>
      <c r="N857" s="29" t="s">
        <v>3041</v>
      </c>
    </row>
    <row r="858" s="20" customFormat="1" ht="51" customHeight="1" spans="1:14">
      <c r="A858" s="29">
        <v>12</v>
      </c>
      <c r="B858" s="29" t="s">
        <v>3042</v>
      </c>
      <c r="C858" s="29" t="s">
        <v>3043</v>
      </c>
      <c r="D858" s="29" t="s">
        <v>39</v>
      </c>
      <c r="E858" s="29" t="s">
        <v>160</v>
      </c>
      <c r="F858" s="92" t="s">
        <v>3019</v>
      </c>
      <c r="G858" s="92">
        <v>5</v>
      </c>
      <c r="H858" s="29" t="s">
        <v>32</v>
      </c>
      <c r="I858" s="92">
        <v>5</v>
      </c>
      <c r="J858" s="59" t="s">
        <v>3020</v>
      </c>
      <c r="K858" s="60">
        <v>43556</v>
      </c>
      <c r="L858" s="60">
        <v>43800</v>
      </c>
      <c r="M858" s="29" t="s">
        <v>3012</v>
      </c>
      <c r="N858" s="29" t="s">
        <v>3044</v>
      </c>
    </row>
    <row r="859" s="20" customFormat="1" ht="51" customHeight="1" spans="1:14">
      <c r="A859" s="29">
        <v>13</v>
      </c>
      <c r="B859" s="29" t="s">
        <v>3045</v>
      </c>
      <c r="C859" s="29" t="s">
        <v>3023</v>
      </c>
      <c r="D859" s="29" t="s">
        <v>29</v>
      </c>
      <c r="E859" s="29" t="s">
        <v>980</v>
      </c>
      <c r="F859" s="92" t="s">
        <v>3019</v>
      </c>
      <c r="G859" s="92">
        <v>5</v>
      </c>
      <c r="H859" s="29" t="s">
        <v>32</v>
      </c>
      <c r="I859" s="92">
        <v>5</v>
      </c>
      <c r="J859" s="59" t="s">
        <v>3020</v>
      </c>
      <c r="K859" s="60">
        <v>43556</v>
      </c>
      <c r="L859" s="60">
        <v>43800</v>
      </c>
      <c r="M859" s="29" t="s">
        <v>3012</v>
      </c>
      <c r="N859" s="29" t="s">
        <v>3046</v>
      </c>
    </row>
    <row r="860" s="20" customFormat="1" ht="51" customHeight="1" spans="1:14">
      <c r="A860" s="29">
        <v>14</v>
      </c>
      <c r="B860" s="29" t="s">
        <v>3047</v>
      </c>
      <c r="C860" s="29" t="s">
        <v>3048</v>
      </c>
      <c r="D860" s="29" t="s">
        <v>29</v>
      </c>
      <c r="E860" s="29" t="s">
        <v>1027</v>
      </c>
      <c r="F860" s="32" t="s">
        <v>3010</v>
      </c>
      <c r="G860" s="32">
        <v>3.33</v>
      </c>
      <c r="H860" s="29" t="s">
        <v>32</v>
      </c>
      <c r="I860" s="32">
        <v>3.33</v>
      </c>
      <c r="J860" s="59" t="s">
        <v>3011</v>
      </c>
      <c r="K860" s="60">
        <v>43556</v>
      </c>
      <c r="L860" s="60">
        <v>43800</v>
      </c>
      <c r="M860" s="29" t="s">
        <v>3012</v>
      </c>
      <c r="N860" s="29" t="s">
        <v>3049</v>
      </c>
    </row>
    <row r="861" s="20" customFormat="1" ht="51" customHeight="1" spans="1:14">
      <c r="A861" s="29">
        <v>15</v>
      </c>
      <c r="B861" s="29" t="s">
        <v>3050</v>
      </c>
      <c r="C861" s="29" t="s">
        <v>3023</v>
      </c>
      <c r="D861" s="29" t="s">
        <v>35</v>
      </c>
      <c r="E861" s="29" t="s">
        <v>532</v>
      </c>
      <c r="F861" s="92" t="s">
        <v>3019</v>
      </c>
      <c r="G861" s="92">
        <v>5</v>
      </c>
      <c r="H861" s="29" t="s">
        <v>32</v>
      </c>
      <c r="I861" s="92">
        <v>5</v>
      </c>
      <c r="J861" s="59" t="s">
        <v>3020</v>
      </c>
      <c r="K861" s="60">
        <v>43556</v>
      </c>
      <c r="L861" s="60">
        <v>43800</v>
      </c>
      <c r="M861" s="29" t="s">
        <v>3012</v>
      </c>
      <c r="N861" s="29" t="s">
        <v>3051</v>
      </c>
    </row>
    <row r="862" s="20" customFormat="1" ht="54" customHeight="1" spans="1:14">
      <c r="A862" s="29">
        <v>16</v>
      </c>
      <c r="B862" s="29" t="s">
        <v>3052</v>
      </c>
      <c r="C862" s="29" t="s">
        <v>3053</v>
      </c>
      <c r="D862" s="29" t="s">
        <v>43</v>
      </c>
      <c r="E862" s="29" t="s">
        <v>313</v>
      </c>
      <c r="F862" s="92" t="s">
        <v>3019</v>
      </c>
      <c r="G862" s="92">
        <v>5</v>
      </c>
      <c r="H862" s="29" t="s">
        <v>32</v>
      </c>
      <c r="I862" s="92">
        <v>5</v>
      </c>
      <c r="J862" s="59" t="s">
        <v>3020</v>
      </c>
      <c r="K862" s="60">
        <v>43556</v>
      </c>
      <c r="L862" s="60">
        <v>43800</v>
      </c>
      <c r="M862" s="29" t="s">
        <v>3012</v>
      </c>
      <c r="N862" s="29" t="s">
        <v>3054</v>
      </c>
    </row>
    <row r="863" s="20" customFormat="1" ht="54" customHeight="1" spans="1:14">
      <c r="A863" s="29">
        <v>17</v>
      </c>
      <c r="B863" s="29" t="s">
        <v>3055</v>
      </c>
      <c r="C863" s="29" t="s">
        <v>3056</v>
      </c>
      <c r="D863" s="29" t="s">
        <v>43</v>
      </c>
      <c r="E863" s="29" t="s">
        <v>313</v>
      </c>
      <c r="F863" s="32" t="s">
        <v>3010</v>
      </c>
      <c r="G863" s="32">
        <v>3.33</v>
      </c>
      <c r="H863" s="29" t="s">
        <v>32</v>
      </c>
      <c r="I863" s="32">
        <v>3.33</v>
      </c>
      <c r="J863" s="59" t="s">
        <v>3011</v>
      </c>
      <c r="K863" s="60">
        <v>43556</v>
      </c>
      <c r="L863" s="60">
        <v>43800</v>
      </c>
      <c r="M863" s="29" t="s">
        <v>3012</v>
      </c>
      <c r="N863" s="29" t="s">
        <v>3057</v>
      </c>
    </row>
    <row r="864" s="20" customFormat="1" ht="54" customHeight="1" spans="1:14">
      <c r="A864" s="29">
        <v>18</v>
      </c>
      <c r="B864" s="29" t="s">
        <v>3058</v>
      </c>
      <c r="C864" s="29" t="s">
        <v>3059</v>
      </c>
      <c r="D864" s="29" t="s">
        <v>43</v>
      </c>
      <c r="E864" s="29" t="s">
        <v>313</v>
      </c>
      <c r="F864" s="32" t="s">
        <v>3010</v>
      </c>
      <c r="G864" s="32">
        <v>3.33</v>
      </c>
      <c r="H864" s="29" t="s">
        <v>32</v>
      </c>
      <c r="I864" s="32">
        <v>3.33</v>
      </c>
      <c r="J864" s="59" t="s">
        <v>3011</v>
      </c>
      <c r="K864" s="60">
        <v>43556</v>
      </c>
      <c r="L864" s="60">
        <v>43800</v>
      </c>
      <c r="M864" s="29" t="s">
        <v>3012</v>
      </c>
      <c r="N864" s="29" t="s">
        <v>3060</v>
      </c>
    </row>
    <row r="865" s="20" customFormat="1" ht="50" customHeight="1" spans="1:14">
      <c r="A865" s="29">
        <v>19</v>
      </c>
      <c r="B865" s="29" t="s">
        <v>3061</v>
      </c>
      <c r="C865" s="29" t="s">
        <v>3053</v>
      </c>
      <c r="D865" s="29" t="s">
        <v>43</v>
      </c>
      <c r="E865" s="29" t="s">
        <v>313</v>
      </c>
      <c r="F865" s="92" t="s">
        <v>3019</v>
      </c>
      <c r="G865" s="92">
        <v>5</v>
      </c>
      <c r="H865" s="29" t="s">
        <v>3062</v>
      </c>
      <c r="I865" s="92">
        <v>5</v>
      </c>
      <c r="J865" s="59" t="s">
        <v>3020</v>
      </c>
      <c r="K865" s="60">
        <v>43556</v>
      </c>
      <c r="L865" s="60">
        <v>43800</v>
      </c>
      <c r="M865" s="29" t="s">
        <v>3012</v>
      </c>
      <c r="N865" s="29" t="s">
        <v>3063</v>
      </c>
    </row>
    <row r="866" s="20" customFormat="1" ht="49" customHeight="1" spans="1:14">
      <c r="A866" s="29">
        <v>20</v>
      </c>
      <c r="B866" s="29" t="s">
        <v>3064</v>
      </c>
      <c r="C866" s="29" t="s">
        <v>3065</v>
      </c>
      <c r="D866" s="29" t="s">
        <v>43</v>
      </c>
      <c r="E866" s="29" t="s">
        <v>313</v>
      </c>
      <c r="F866" s="32" t="s">
        <v>3010</v>
      </c>
      <c r="G866" s="32">
        <v>3.33</v>
      </c>
      <c r="H866" s="29" t="s">
        <v>3062</v>
      </c>
      <c r="I866" s="32">
        <v>3.33</v>
      </c>
      <c r="J866" s="59" t="s">
        <v>3011</v>
      </c>
      <c r="K866" s="60">
        <v>43556</v>
      </c>
      <c r="L866" s="60">
        <v>43800</v>
      </c>
      <c r="M866" s="29" t="s">
        <v>3012</v>
      </c>
      <c r="N866" s="29" t="s">
        <v>3066</v>
      </c>
    </row>
    <row r="867" s="20" customFormat="1" ht="46" customHeight="1" spans="1:14">
      <c r="A867" s="29">
        <v>21</v>
      </c>
      <c r="B867" s="29" t="s">
        <v>3067</v>
      </c>
      <c r="C867" s="29" t="s">
        <v>3068</v>
      </c>
      <c r="D867" s="29" t="s">
        <v>43</v>
      </c>
      <c r="E867" s="29" t="s">
        <v>313</v>
      </c>
      <c r="F867" s="32" t="s">
        <v>3010</v>
      </c>
      <c r="G867" s="32">
        <v>3.33</v>
      </c>
      <c r="H867" s="29" t="s">
        <v>3062</v>
      </c>
      <c r="I867" s="32">
        <v>3.33</v>
      </c>
      <c r="J867" s="59" t="s">
        <v>3011</v>
      </c>
      <c r="K867" s="60">
        <v>43556</v>
      </c>
      <c r="L867" s="60">
        <v>43800</v>
      </c>
      <c r="M867" s="29" t="s">
        <v>3012</v>
      </c>
      <c r="N867" s="29" t="s">
        <v>3069</v>
      </c>
    </row>
    <row r="868" s="20" customFormat="1" ht="47" customHeight="1" spans="1:14">
      <c r="A868" s="29">
        <v>22</v>
      </c>
      <c r="B868" s="29" t="s">
        <v>3070</v>
      </c>
      <c r="C868" s="29" t="s">
        <v>3071</v>
      </c>
      <c r="D868" s="29" t="s">
        <v>43</v>
      </c>
      <c r="E868" s="29" t="s">
        <v>313</v>
      </c>
      <c r="F868" s="32" t="s">
        <v>3010</v>
      </c>
      <c r="G868" s="32">
        <v>3.33</v>
      </c>
      <c r="H868" s="29" t="s">
        <v>3062</v>
      </c>
      <c r="I868" s="32">
        <v>3.33</v>
      </c>
      <c r="J868" s="59" t="s">
        <v>3011</v>
      </c>
      <c r="K868" s="60">
        <v>43556</v>
      </c>
      <c r="L868" s="60">
        <v>43800</v>
      </c>
      <c r="M868" s="29" t="s">
        <v>3012</v>
      </c>
      <c r="N868" s="29" t="s">
        <v>3072</v>
      </c>
    </row>
    <row r="869" s="20" customFormat="1" ht="54" customHeight="1" spans="1:14">
      <c r="A869" s="29">
        <v>23</v>
      </c>
      <c r="B869" s="29" t="s">
        <v>3073</v>
      </c>
      <c r="C869" s="29" t="s">
        <v>3074</v>
      </c>
      <c r="D869" s="29" t="s">
        <v>29</v>
      </c>
      <c r="E869" s="29" t="s">
        <v>1190</v>
      </c>
      <c r="F869" s="92" t="s">
        <v>3019</v>
      </c>
      <c r="G869" s="92">
        <v>5</v>
      </c>
      <c r="H869" s="29" t="s">
        <v>3062</v>
      </c>
      <c r="I869" s="92">
        <v>5</v>
      </c>
      <c r="J869" s="59" t="s">
        <v>3020</v>
      </c>
      <c r="K869" s="60">
        <v>43556</v>
      </c>
      <c r="L869" s="60">
        <v>43800</v>
      </c>
      <c r="M869" s="29" t="s">
        <v>3012</v>
      </c>
      <c r="N869" s="29" t="s">
        <v>3075</v>
      </c>
    </row>
    <row r="870" s="20" customFormat="1" ht="54" customHeight="1" spans="1:14">
      <c r="A870" s="29">
        <v>24</v>
      </c>
      <c r="B870" s="29" t="s">
        <v>3076</v>
      </c>
      <c r="C870" s="29" t="s">
        <v>3077</v>
      </c>
      <c r="D870" s="29" t="s">
        <v>56</v>
      </c>
      <c r="E870" s="29" t="s">
        <v>834</v>
      </c>
      <c r="F870" s="92" t="s">
        <v>3019</v>
      </c>
      <c r="G870" s="92">
        <v>5</v>
      </c>
      <c r="H870" s="29" t="s">
        <v>3062</v>
      </c>
      <c r="I870" s="92">
        <v>5</v>
      </c>
      <c r="J870" s="59" t="s">
        <v>3020</v>
      </c>
      <c r="K870" s="60">
        <v>43556</v>
      </c>
      <c r="L870" s="60">
        <v>43800</v>
      </c>
      <c r="M870" s="29" t="s">
        <v>3012</v>
      </c>
      <c r="N870" s="29" t="s">
        <v>3078</v>
      </c>
    </row>
    <row r="871" s="20" customFormat="1" ht="54" customHeight="1" spans="1:14">
      <c r="A871" s="29">
        <v>25</v>
      </c>
      <c r="B871" s="29" t="s">
        <v>3079</v>
      </c>
      <c r="C871" s="29" t="s">
        <v>3026</v>
      </c>
      <c r="D871" s="29" t="s">
        <v>43</v>
      </c>
      <c r="E871" s="29" t="s">
        <v>2947</v>
      </c>
      <c r="F871" s="92" t="s">
        <v>3019</v>
      </c>
      <c r="G871" s="92">
        <v>5</v>
      </c>
      <c r="H871" s="29" t="s">
        <v>3062</v>
      </c>
      <c r="I871" s="92">
        <v>5</v>
      </c>
      <c r="J871" s="59" t="s">
        <v>3020</v>
      </c>
      <c r="K871" s="60">
        <v>43556</v>
      </c>
      <c r="L871" s="60">
        <v>43800</v>
      </c>
      <c r="M871" s="29" t="s">
        <v>3012</v>
      </c>
      <c r="N871" s="29" t="s">
        <v>3080</v>
      </c>
    </row>
    <row r="872" s="20" customFormat="1" ht="54" customHeight="1" spans="1:14">
      <c r="A872" s="29">
        <v>26</v>
      </c>
      <c r="B872" s="29" t="s">
        <v>3081</v>
      </c>
      <c r="C872" s="29" t="s">
        <v>3082</v>
      </c>
      <c r="D872" s="29" t="s">
        <v>51</v>
      </c>
      <c r="E872" s="29" t="s">
        <v>3083</v>
      </c>
      <c r="F872" s="32" t="s">
        <v>3010</v>
      </c>
      <c r="G872" s="32">
        <v>3.33</v>
      </c>
      <c r="H872" s="29" t="s">
        <v>3062</v>
      </c>
      <c r="I872" s="32">
        <v>3.33</v>
      </c>
      <c r="J872" s="59" t="s">
        <v>3011</v>
      </c>
      <c r="K872" s="60">
        <v>43556</v>
      </c>
      <c r="L872" s="60">
        <v>43800</v>
      </c>
      <c r="M872" s="29" t="s">
        <v>3012</v>
      </c>
      <c r="N872" s="29" t="s">
        <v>3084</v>
      </c>
    </row>
    <row r="873" s="20" customFormat="1" ht="49" customHeight="1" spans="1:14">
      <c r="A873" s="29">
        <v>27</v>
      </c>
      <c r="B873" s="29" t="s">
        <v>3085</v>
      </c>
      <c r="C873" s="29" t="s">
        <v>3086</v>
      </c>
      <c r="D873" s="29" t="s">
        <v>35</v>
      </c>
      <c r="E873" s="29" t="s">
        <v>2558</v>
      </c>
      <c r="F873" s="32" t="s">
        <v>3010</v>
      </c>
      <c r="G873" s="32">
        <v>3.33</v>
      </c>
      <c r="H873" s="29" t="s">
        <v>3062</v>
      </c>
      <c r="I873" s="32">
        <v>3.33</v>
      </c>
      <c r="J873" s="59" t="s">
        <v>3011</v>
      </c>
      <c r="K873" s="60">
        <v>43556</v>
      </c>
      <c r="L873" s="60">
        <v>43800</v>
      </c>
      <c r="M873" s="29" t="s">
        <v>3012</v>
      </c>
      <c r="N873" s="29" t="s">
        <v>3087</v>
      </c>
    </row>
    <row r="874" s="20" customFormat="1" ht="50" customHeight="1" spans="1:14">
      <c r="A874" s="29">
        <v>28</v>
      </c>
      <c r="B874" s="29" t="s">
        <v>3088</v>
      </c>
      <c r="C874" s="29" t="s">
        <v>3068</v>
      </c>
      <c r="D874" s="29" t="s">
        <v>51</v>
      </c>
      <c r="E874" s="29" t="s">
        <v>3083</v>
      </c>
      <c r="F874" s="32" t="s">
        <v>3010</v>
      </c>
      <c r="G874" s="32">
        <v>3.33</v>
      </c>
      <c r="H874" s="29" t="s">
        <v>3062</v>
      </c>
      <c r="I874" s="32">
        <v>3.33</v>
      </c>
      <c r="J874" s="59" t="s">
        <v>3011</v>
      </c>
      <c r="K874" s="60">
        <v>43556</v>
      </c>
      <c r="L874" s="60">
        <v>43800</v>
      </c>
      <c r="M874" s="29" t="s">
        <v>3012</v>
      </c>
      <c r="N874" s="29" t="s">
        <v>3089</v>
      </c>
    </row>
    <row r="875" s="20" customFormat="1" ht="50" customHeight="1" spans="1:14">
      <c r="A875" s="29">
        <v>29</v>
      </c>
      <c r="B875" s="29" t="s">
        <v>3090</v>
      </c>
      <c r="C875" s="29" t="s">
        <v>3068</v>
      </c>
      <c r="D875" s="29" t="s">
        <v>51</v>
      </c>
      <c r="E875" s="29" t="s">
        <v>3083</v>
      </c>
      <c r="F875" s="32" t="s">
        <v>3010</v>
      </c>
      <c r="G875" s="32">
        <v>3.33</v>
      </c>
      <c r="H875" s="29" t="s">
        <v>3062</v>
      </c>
      <c r="I875" s="32">
        <v>3.33</v>
      </c>
      <c r="J875" s="59" t="s">
        <v>3011</v>
      </c>
      <c r="K875" s="60">
        <v>43556</v>
      </c>
      <c r="L875" s="60">
        <v>43800</v>
      </c>
      <c r="M875" s="29" t="s">
        <v>3012</v>
      </c>
      <c r="N875" s="29" t="s">
        <v>3091</v>
      </c>
    </row>
    <row r="876" s="20" customFormat="1" ht="43" customHeight="1" spans="1:14">
      <c r="A876" s="29">
        <v>30</v>
      </c>
      <c r="B876" s="29" t="s">
        <v>3092</v>
      </c>
      <c r="C876" s="29" t="s">
        <v>3093</v>
      </c>
      <c r="D876" s="29" t="s">
        <v>51</v>
      </c>
      <c r="E876" s="29" t="s">
        <v>3083</v>
      </c>
      <c r="F876" s="32" t="s">
        <v>3010</v>
      </c>
      <c r="G876" s="32">
        <v>3.33</v>
      </c>
      <c r="H876" s="29" t="s">
        <v>3062</v>
      </c>
      <c r="I876" s="32">
        <v>3.33</v>
      </c>
      <c r="J876" s="59" t="s">
        <v>3011</v>
      </c>
      <c r="K876" s="60">
        <v>43556</v>
      </c>
      <c r="L876" s="60">
        <v>43800</v>
      </c>
      <c r="M876" s="29" t="s">
        <v>3012</v>
      </c>
      <c r="N876" s="29" t="s">
        <v>3094</v>
      </c>
    </row>
    <row r="877" s="20" customFormat="1" ht="43" customHeight="1" spans="1:14">
      <c r="A877" s="29">
        <v>31</v>
      </c>
      <c r="B877" s="29" t="s">
        <v>3095</v>
      </c>
      <c r="C877" s="29" t="s">
        <v>3096</v>
      </c>
      <c r="D877" s="29" t="s">
        <v>51</v>
      </c>
      <c r="E877" s="29" t="s">
        <v>3083</v>
      </c>
      <c r="F877" s="32" t="s">
        <v>3010</v>
      </c>
      <c r="G877" s="32">
        <v>3.33</v>
      </c>
      <c r="H877" s="29" t="s">
        <v>3062</v>
      </c>
      <c r="I877" s="32">
        <v>3.33</v>
      </c>
      <c r="J877" s="59" t="s">
        <v>3011</v>
      </c>
      <c r="K877" s="60">
        <v>43556</v>
      </c>
      <c r="L877" s="60">
        <v>43800</v>
      </c>
      <c r="M877" s="29" t="s">
        <v>3012</v>
      </c>
      <c r="N877" s="29" t="s">
        <v>3097</v>
      </c>
    </row>
    <row r="878" s="20" customFormat="1" ht="43" customHeight="1" spans="1:14">
      <c r="A878" s="29">
        <v>32</v>
      </c>
      <c r="B878" s="29" t="s">
        <v>3098</v>
      </c>
      <c r="C878" s="29" t="s">
        <v>3082</v>
      </c>
      <c r="D878" s="29" t="s">
        <v>51</v>
      </c>
      <c r="E878" s="29" t="s">
        <v>3083</v>
      </c>
      <c r="F878" s="32" t="s">
        <v>3010</v>
      </c>
      <c r="G878" s="32">
        <v>3.33</v>
      </c>
      <c r="H878" s="29" t="s">
        <v>3062</v>
      </c>
      <c r="I878" s="32">
        <v>3.33</v>
      </c>
      <c r="J878" s="59" t="s">
        <v>3011</v>
      </c>
      <c r="K878" s="60">
        <v>43556</v>
      </c>
      <c r="L878" s="60">
        <v>43800</v>
      </c>
      <c r="M878" s="29" t="s">
        <v>3012</v>
      </c>
      <c r="N878" s="29" t="s">
        <v>3099</v>
      </c>
    </row>
    <row r="879" s="20" customFormat="1" ht="43" customHeight="1" spans="1:14">
      <c r="A879" s="29">
        <v>33</v>
      </c>
      <c r="B879" s="29" t="s">
        <v>3100</v>
      </c>
      <c r="C879" s="29" t="s">
        <v>3071</v>
      </c>
      <c r="D879" s="29" t="s">
        <v>51</v>
      </c>
      <c r="E879" s="29" t="s">
        <v>3083</v>
      </c>
      <c r="F879" s="32" t="s">
        <v>3010</v>
      </c>
      <c r="G879" s="32">
        <v>3.33</v>
      </c>
      <c r="H879" s="29" t="s">
        <v>3062</v>
      </c>
      <c r="I879" s="32">
        <v>3.33</v>
      </c>
      <c r="J879" s="59" t="s">
        <v>3011</v>
      </c>
      <c r="K879" s="60">
        <v>43556</v>
      </c>
      <c r="L879" s="60">
        <v>43800</v>
      </c>
      <c r="M879" s="29" t="s">
        <v>3012</v>
      </c>
      <c r="N879" s="29" t="s">
        <v>3101</v>
      </c>
    </row>
    <row r="880" s="20" customFormat="1" ht="43" customHeight="1" spans="1:14">
      <c r="A880" s="29">
        <v>34</v>
      </c>
      <c r="B880" s="29" t="s">
        <v>3102</v>
      </c>
      <c r="C880" s="29" t="s">
        <v>3015</v>
      </c>
      <c r="D880" s="29" t="s">
        <v>51</v>
      </c>
      <c r="E880" s="29" t="s">
        <v>3083</v>
      </c>
      <c r="F880" s="32" t="s">
        <v>3010</v>
      </c>
      <c r="G880" s="32">
        <v>3.33</v>
      </c>
      <c r="H880" s="29" t="s">
        <v>3062</v>
      </c>
      <c r="I880" s="32">
        <v>3.33</v>
      </c>
      <c r="J880" s="59" t="s">
        <v>3011</v>
      </c>
      <c r="K880" s="60">
        <v>43556</v>
      </c>
      <c r="L880" s="60">
        <v>43800</v>
      </c>
      <c r="M880" s="29" t="s">
        <v>3012</v>
      </c>
      <c r="N880" s="29" t="s">
        <v>3103</v>
      </c>
    </row>
    <row r="881" s="20" customFormat="1" ht="49" customHeight="1" spans="1:14">
      <c r="A881" s="29">
        <v>35</v>
      </c>
      <c r="B881" s="29" t="s">
        <v>3104</v>
      </c>
      <c r="C881" s="29" t="s">
        <v>3026</v>
      </c>
      <c r="D881" s="29" t="s">
        <v>51</v>
      </c>
      <c r="E881" s="29" t="s">
        <v>3105</v>
      </c>
      <c r="F881" s="92" t="s">
        <v>3019</v>
      </c>
      <c r="G881" s="92">
        <v>5</v>
      </c>
      <c r="H881" s="29" t="s">
        <v>3062</v>
      </c>
      <c r="I881" s="92">
        <v>5</v>
      </c>
      <c r="J881" s="59" t="s">
        <v>3020</v>
      </c>
      <c r="K881" s="60">
        <v>43556</v>
      </c>
      <c r="L881" s="60">
        <v>43800</v>
      </c>
      <c r="M881" s="29" t="s">
        <v>3012</v>
      </c>
      <c r="N881" s="29" t="s">
        <v>3106</v>
      </c>
    </row>
    <row r="882" s="20" customFormat="1" ht="52" customHeight="1" spans="1:14">
      <c r="A882" s="29">
        <v>36</v>
      </c>
      <c r="B882" s="29" t="s">
        <v>3107</v>
      </c>
      <c r="C882" s="29" t="s">
        <v>3108</v>
      </c>
      <c r="D882" s="29" t="s">
        <v>76</v>
      </c>
      <c r="E882" s="29" t="s">
        <v>860</v>
      </c>
      <c r="F882" s="32" t="s">
        <v>3010</v>
      </c>
      <c r="G882" s="32">
        <v>3.33</v>
      </c>
      <c r="H882" s="29" t="s">
        <v>3062</v>
      </c>
      <c r="I882" s="32">
        <v>3.33</v>
      </c>
      <c r="J882" s="59" t="s">
        <v>3011</v>
      </c>
      <c r="K882" s="60">
        <v>43556</v>
      </c>
      <c r="L882" s="60">
        <v>43800</v>
      </c>
      <c r="M882" s="29" t="s">
        <v>3012</v>
      </c>
      <c r="N882" s="29" t="s">
        <v>3109</v>
      </c>
    </row>
    <row r="883" s="20" customFormat="1" ht="52" customHeight="1" spans="1:14">
      <c r="A883" s="29">
        <v>37</v>
      </c>
      <c r="B883" s="29" t="s">
        <v>3110</v>
      </c>
      <c r="C883" s="29" t="s">
        <v>3111</v>
      </c>
      <c r="D883" s="29" t="s">
        <v>76</v>
      </c>
      <c r="E883" s="29" t="s">
        <v>741</v>
      </c>
      <c r="F883" s="92" t="s">
        <v>3019</v>
      </c>
      <c r="G883" s="92">
        <v>5</v>
      </c>
      <c r="H883" s="29" t="s">
        <v>3062</v>
      </c>
      <c r="I883" s="92">
        <v>5</v>
      </c>
      <c r="J883" s="59" t="s">
        <v>3020</v>
      </c>
      <c r="K883" s="60">
        <v>43556</v>
      </c>
      <c r="L883" s="60">
        <v>43800</v>
      </c>
      <c r="M883" s="29" t="s">
        <v>3012</v>
      </c>
      <c r="N883" s="29" t="s">
        <v>3112</v>
      </c>
    </row>
    <row r="884" s="20" customFormat="1" ht="52" customHeight="1" spans="1:14">
      <c r="A884" s="29">
        <v>38</v>
      </c>
      <c r="B884" s="29" t="s">
        <v>3113</v>
      </c>
      <c r="C884" s="29" t="s">
        <v>3023</v>
      </c>
      <c r="D884" s="29" t="s">
        <v>76</v>
      </c>
      <c r="E884" s="29" t="s">
        <v>418</v>
      </c>
      <c r="F884" s="92" t="s">
        <v>3019</v>
      </c>
      <c r="G884" s="92">
        <v>5</v>
      </c>
      <c r="H884" s="29" t="s">
        <v>3062</v>
      </c>
      <c r="I884" s="92">
        <v>5</v>
      </c>
      <c r="J884" s="59" t="s">
        <v>3020</v>
      </c>
      <c r="K884" s="60">
        <v>43556</v>
      </c>
      <c r="L884" s="60">
        <v>43800</v>
      </c>
      <c r="M884" s="29" t="s">
        <v>3012</v>
      </c>
      <c r="N884" s="29" t="s">
        <v>3114</v>
      </c>
    </row>
    <row r="885" s="20" customFormat="1" ht="52" customHeight="1" spans="1:14">
      <c r="A885" s="29">
        <v>39</v>
      </c>
      <c r="B885" s="29" t="s">
        <v>3115</v>
      </c>
      <c r="C885" s="29" t="s">
        <v>3015</v>
      </c>
      <c r="D885" s="29" t="s">
        <v>76</v>
      </c>
      <c r="E885" s="29" t="s">
        <v>347</v>
      </c>
      <c r="F885" s="32" t="s">
        <v>3010</v>
      </c>
      <c r="G885" s="32">
        <v>3.33</v>
      </c>
      <c r="H885" s="29" t="s">
        <v>3062</v>
      </c>
      <c r="I885" s="32">
        <v>3.33</v>
      </c>
      <c r="J885" s="59" t="s">
        <v>3011</v>
      </c>
      <c r="K885" s="60">
        <v>43556</v>
      </c>
      <c r="L885" s="60">
        <v>43800</v>
      </c>
      <c r="M885" s="29" t="s">
        <v>3012</v>
      </c>
      <c r="N885" s="29" t="s">
        <v>3116</v>
      </c>
    </row>
    <row r="886" s="20" customFormat="1" ht="52" customHeight="1" spans="1:14">
      <c r="A886" s="29">
        <v>40</v>
      </c>
      <c r="B886" s="29" t="s">
        <v>3117</v>
      </c>
      <c r="C886" s="29" t="s">
        <v>3015</v>
      </c>
      <c r="D886" s="29" t="s">
        <v>3118</v>
      </c>
      <c r="E886" s="29" t="s">
        <v>418</v>
      </c>
      <c r="F886" s="32" t="s">
        <v>3010</v>
      </c>
      <c r="G886" s="32">
        <v>3.33</v>
      </c>
      <c r="H886" s="29" t="s">
        <v>3062</v>
      </c>
      <c r="I886" s="32">
        <v>3.33</v>
      </c>
      <c r="J886" s="59" t="s">
        <v>3011</v>
      </c>
      <c r="K886" s="60">
        <v>43556</v>
      </c>
      <c r="L886" s="60">
        <v>43800</v>
      </c>
      <c r="M886" s="29" t="s">
        <v>3012</v>
      </c>
      <c r="N886" s="29" t="s">
        <v>3119</v>
      </c>
    </row>
    <row r="887" s="20" customFormat="1" ht="52" customHeight="1" spans="1:14">
      <c r="A887" s="29">
        <v>41</v>
      </c>
      <c r="B887" s="29" t="s">
        <v>3120</v>
      </c>
      <c r="C887" s="29" t="s">
        <v>3121</v>
      </c>
      <c r="D887" s="29" t="s">
        <v>68</v>
      </c>
      <c r="E887" s="29" t="s">
        <v>2697</v>
      </c>
      <c r="F887" s="32" t="s">
        <v>3010</v>
      </c>
      <c r="G887" s="32">
        <v>3.33</v>
      </c>
      <c r="H887" s="29" t="s">
        <v>3062</v>
      </c>
      <c r="I887" s="32">
        <v>3.33</v>
      </c>
      <c r="J887" s="59" t="s">
        <v>3011</v>
      </c>
      <c r="K887" s="60">
        <v>43556</v>
      </c>
      <c r="L887" s="60">
        <v>43800</v>
      </c>
      <c r="M887" s="29" t="s">
        <v>3012</v>
      </c>
      <c r="N887" s="29" t="s">
        <v>3122</v>
      </c>
    </row>
    <row r="888" s="20" customFormat="1" ht="52" customHeight="1" spans="1:14">
      <c r="A888" s="29">
        <v>42</v>
      </c>
      <c r="B888" s="29" t="s">
        <v>3123</v>
      </c>
      <c r="C888" s="29" t="s">
        <v>3108</v>
      </c>
      <c r="D888" s="29" t="s">
        <v>68</v>
      </c>
      <c r="E888" s="29" t="s">
        <v>3124</v>
      </c>
      <c r="F888" s="32" t="s">
        <v>3010</v>
      </c>
      <c r="G888" s="32">
        <v>3.33</v>
      </c>
      <c r="H888" s="29" t="s">
        <v>3062</v>
      </c>
      <c r="I888" s="32">
        <v>3.33</v>
      </c>
      <c r="J888" s="59" t="s">
        <v>3011</v>
      </c>
      <c r="K888" s="60">
        <v>43556</v>
      </c>
      <c r="L888" s="60">
        <v>43800</v>
      </c>
      <c r="M888" s="29" t="s">
        <v>3012</v>
      </c>
      <c r="N888" s="29" t="s">
        <v>3125</v>
      </c>
    </row>
    <row r="889" s="20" customFormat="1" ht="55.95" customHeight="1" spans="1:14">
      <c r="A889" s="29">
        <v>43</v>
      </c>
      <c r="B889" s="29" t="s">
        <v>3126</v>
      </c>
      <c r="C889" s="29" t="s">
        <v>3127</v>
      </c>
      <c r="D889" s="29" t="s">
        <v>76</v>
      </c>
      <c r="E889" s="29" t="s">
        <v>330</v>
      </c>
      <c r="F889" s="32" t="s">
        <v>3010</v>
      </c>
      <c r="G889" s="32">
        <v>3.33</v>
      </c>
      <c r="H889" s="29" t="s">
        <v>3062</v>
      </c>
      <c r="I889" s="32">
        <v>3.33</v>
      </c>
      <c r="J889" s="59" t="s">
        <v>3011</v>
      </c>
      <c r="K889" s="60">
        <v>43556</v>
      </c>
      <c r="L889" s="60">
        <v>43800</v>
      </c>
      <c r="M889" s="29" t="s">
        <v>3012</v>
      </c>
      <c r="N889" s="29" t="s">
        <v>3128</v>
      </c>
    </row>
    <row r="890" s="20" customFormat="1" ht="55.95" customHeight="1" spans="1:14">
      <c r="A890" s="29">
        <v>44</v>
      </c>
      <c r="B890" s="29" t="s">
        <v>3129</v>
      </c>
      <c r="C890" s="29" t="s">
        <v>3130</v>
      </c>
      <c r="D890" s="29" t="s">
        <v>47</v>
      </c>
      <c r="E890" s="29" t="s">
        <v>1874</v>
      </c>
      <c r="F890" s="32" t="s">
        <v>3010</v>
      </c>
      <c r="G890" s="32">
        <v>3.33</v>
      </c>
      <c r="H890" s="29" t="s">
        <v>3062</v>
      </c>
      <c r="I890" s="32">
        <v>3.33</v>
      </c>
      <c r="J890" s="59" t="s">
        <v>3011</v>
      </c>
      <c r="K890" s="60">
        <v>43556</v>
      </c>
      <c r="L890" s="60">
        <v>43800</v>
      </c>
      <c r="M890" s="29" t="s">
        <v>3012</v>
      </c>
      <c r="N890" s="29" t="s">
        <v>3131</v>
      </c>
    </row>
    <row r="891" s="20" customFormat="1" ht="51" customHeight="1" spans="1:14">
      <c r="A891" s="29">
        <v>45</v>
      </c>
      <c r="B891" s="29" t="s">
        <v>3132</v>
      </c>
      <c r="C891" s="29" t="s">
        <v>3026</v>
      </c>
      <c r="D891" s="29" t="s">
        <v>39</v>
      </c>
      <c r="E891" s="29" t="s">
        <v>559</v>
      </c>
      <c r="F891" s="92" t="s">
        <v>3019</v>
      </c>
      <c r="G891" s="92">
        <v>5</v>
      </c>
      <c r="H891" s="29" t="s">
        <v>3062</v>
      </c>
      <c r="I891" s="92">
        <v>5</v>
      </c>
      <c r="J891" s="59" t="s">
        <v>3020</v>
      </c>
      <c r="K891" s="60">
        <v>43556</v>
      </c>
      <c r="L891" s="60">
        <v>43800</v>
      </c>
      <c r="M891" s="29" t="s">
        <v>3012</v>
      </c>
      <c r="N891" s="29" t="s">
        <v>3133</v>
      </c>
    </row>
    <row r="892" s="20" customFormat="1" ht="49.05" customHeight="1" spans="1:14">
      <c r="A892" s="29">
        <v>46</v>
      </c>
      <c r="B892" s="29" t="s">
        <v>3134</v>
      </c>
      <c r="C892" s="29" t="s">
        <v>3068</v>
      </c>
      <c r="D892" s="29" t="s">
        <v>29</v>
      </c>
      <c r="E892" s="29" t="s">
        <v>3135</v>
      </c>
      <c r="F892" s="32" t="s">
        <v>3010</v>
      </c>
      <c r="G892" s="32">
        <v>3.33</v>
      </c>
      <c r="H892" s="29" t="s">
        <v>3062</v>
      </c>
      <c r="I892" s="32">
        <v>3.33</v>
      </c>
      <c r="J892" s="59" t="s">
        <v>3011</v>
      </c>
      <c r="K892" s="60">
        <v>43556</v>
      </c>
      <c r="L892" s="60">
        <v>43800</v>
      </c>
      <c r="M892" s="29" t="s">
        <v>3012</v>
      </c>
      <c r="N892" s="29" t="s">
        <v>3136</v>
      </c>
    </row>
    <row r="893" s="20" customFormat="1" ht="55.95" customHeight="1" spans="1:14">
      <c r="A893" s="29">
        <v>47</v>
      </c>
      <c r="B893" s="29" t="s">
        <v>3137</v>
      </c>
      <c r="C893" s="29" t="s">
        <v>3028</v>
      </c>
      <c r="D893" s="29" t="s">
        <v>76</v>
      </c>
      <c r="E893" s="29" t="s">
        <v>418</v>
      </c>
      <c r="F893" s="92" t="s">
        <v>3019</v>
      </c>
      <c r="G893" s="92">
        <v>5</v>
      </c>
      <c r="H893" s="29" t="s">
        <v>3062</v>
      </c>
      <c r="I893" s="92">
        <v>5</v>
      </c>
      <c r="J893" s="59" t="s">
        <v>3020</v>
      </c>
      <c r="K893" s="60">
        <v>43556</v>
      </c>
      <c r="L893" s="60">
        <v>43800</v>
      </c>
      <c r="M893" s="29" t="s">
        <v>3012</v>
      </c>
      <c r="N893" s="29" t="s">
        <v>3138</v>
      </c>
    </row>
    <row r="894" s="20" customFormat="1" ht="55.95" customHeight="1" spans="1:14">
      <c r="A894" s="29">
        <v>48</v>
      </c>
      <c r="B894" s="29" t="s">
        <v>3139</v>
      </c>
      <c r="C894" s="29" t="s">
        <v>3140</v>
      </c>
      <c r="D894" s="29" t="s">
        <v>29</v>
      </c>
      <c r="E894" s="29" t="s">
        <v>3141</v>
      </c>
      <c r="F894" s="32" t="s">
        <v>3142</v>
      </c>
      <c r="G894" s="32">
        <v>3.42</v>
      </c>
      <c r="H894" s="29" t="s">
        <v>3062</v>
      </c>
      <c r="I894" s="32">
        <v>3.42</v>
      </c>
      <c r="J894" s="59" t="s">
        <v>3011</v>
      </c>
      <c r="K894" s="60">
        <v>43556</v>
      </c>
      <c r="L894" s="60">
        <v>43800</v>
      </c>
      <c r="M894" s="29" t="s">
        <v>3012</v>
      </c>
      <c r="N894" s="29" t="s">
        <v>3143</v>
      </c>
    </row>
    <row r="895" s="20" customFormat="1" ht="58.95" customHeight="1" spans="1:14">
      <c r="A895" s="29">
        <v>49</v>
      </c>
      <c r="B895" s="29" t="s">
        <v>3144</v>
      </c>
      <c r="C895" s="29" t="s">
        <v>3145</v>
      </c>
      <c r="D895" s="29" t="s">
        <v>29</v>
      </c>
      <c r="E895" s="29" t="s">
        <v>3146</v>
      </c>
      <c r="F895" s="92" t="s">
        <v>3019</v>
      </c>
      <c r="G895" s="92">
        <v>5</v>
      </c>
      <c r="H895" s="29" t="s">
        <v>3062</v>
      </c>
      <c r="I895" s="92">
        <v>5</v>
      </c>
      <c r="J895" s="59" t="s">
        <v>3020</v>
      </c>
      <c r="K895" s="60">
        <v>43556</v>
      </c>
      <c r="L895" s="60">
        <v>43800</v>
      </c>
      <c r="M895" s="29" t="s">
        <v>3012</v>
      </c>
      <c r="N895" s="29" t="s">
        <v>3147</v>
      </c>
    </row>
    <row r="896" s="20" customFormat="1" ht="27" customHeight="1" spans="1:14">
      <c r="A896" s="30" t="s">
        <v>3148</v>
      </c>
      <c r="B896" s="30" t="s">
        <v>3149</v>
      </c>
      <c r="C896" s="30"/>
      <c r="D896" s="30"/>
      <c r="E896" s="30"/>
      <c r="F896" s="30"/>
      <c r="G896" s="32"/>
      <c r="H896" s="29"/>
      <c r="I896" s="32"/>
      <c r="J896" s="57"/>
      <c r="K896" s="63"/>
      <c r="L896" s="63"/>
      <c r="M896" s="30"/>
      <c r="N896" s="31">
        <f>N897+N975+N982+N1041+N1043+N1059+N1156++N1325+N1413</f>
        <v>12345.18</v>
      </c>
    </row>
    <row r="897" s="20" customFormat="1" ht="27" customHeight="1" spans="1:14">
      <c r="A897" s="30" t="s">
        <v>24</v>
      </c>
      <c r="B897" s="30" t="s">
        <v>3150</v>
      </c>
      <c r="C897" s="30" t="s">
        <v>2285</v>
      </c>
      <c r="D897" s="30"/>
      <c r="E897" s="30"/>
      <c r="F897" s="30"/>
      <c r="G897" s="32"/>
      <c r="H897" s="29"/>
      <c r="I897" s="32"/>
      <c r="J897" s="57"/>
      <c r="K897" s="63"/>
      <c r="L897" s="63"/>
      <c r="M897" s="30"/>
      <c r="N897" s="30">
        <v>4693</v>
      </c>
    </row>
    <row r="898" s="20" customFormat="1" ht="34.05" customHeight="1" spans="1:14">
      <c r="A898" s="29">
        <v>1</v>
      </c>
      <c r="B898" s="29" t="s">
        <v>3151</v>
      </c>
      <c r="C898" s="29" t="s">
        <v>3152</v>
      </c>
      <c r="D898" s="29" t="s">
        <v>3153</v>
      </c>
      <c r="E898" s="29" t="s">
        <v>3154</v>
      </c>
      <c r="F898" s="105" t="s">
        <v>3155</v>
      </c>
      <c r="G898" s="29">
        <v>8.5</v>
      </c>
      <c r="H898" s="29" t="s">
        <v>32</v>
      </c>
      <c r="I898" s="29">
        <v>8.5</v>
      </c>
      <c r="J898" s="59" t="s">
        <v>3156</v>
      </c>
      <c r="K898" s="60">
        <v>43556</v>
      </c>
      <c r="L898" s="60">
        <v>43800</v>
      </c>
      <c r="M898" s="29" t="s">
        <v>2292</v>
      </c>
      <c r="N898" s="29" t="s">
        <v>2292</v>
      </c>
    </row>
    <row r="899" s="20" customFormat="1" ht="34.05" customHeight="1" spans="1:14">
      <c r="A899" s="29">
        <v>2</v>
      </c>
      <c r="B899" s="29" t="s">
        <v>3157</v>
      </c>
      <c r="C899" s="29" t="s">
        <v>3158</v>
      </c>
      <c r="D899" s="29" t="s">
        <v>966</v>
      </c>
      <c r="E899" s="29" t="s">
        <v>3159</v>
      </c>
      <c r="F899" s="105" t="s">
        <v>3160</v>
      </c>
      <c r="G899" s="29">
        <v>6</v>
      </c>
      <c r="H899" s="29" t="s">
        <v>32</v>
      </c>
      <c r="I899" s="29">
        <v>6</v>
      </c>
      <c r="J899" s="59" t="s">
        <v>3161</v>
      </c>
      <c r="K899" s="60">
        <v>43556</v>
      </c>
      <c r="L899" s="60">
        <v>43800</v>
      </c>
      <c r="M899" s="29" t="s">
        <v>2292</v>
      </c>
      <c r="N899" s="29" t="s">
        <v>2292</v>
      </c>
    </row>
    <row r="900" s="20" customFormat="1" ht="34.05" customHeight="1" spans="1:14">
      <c r="A900" s="29">
        <v>3</v>
      </c>
      <c r="B900" s="29" t="s">
        <v>3162</v>
      </c>
      <c r="C900" s="29" t="s">
        <v>3152</v>
      </c>
      <c r="D900" s="29" t="s">
        <v>1203</v>
      </c>
      <c r="E900" s="29" t="s">
        <v>1252</v>
      </c>
      <c r="F900" s="105" t="s">
        <v>3163</v>
      </c>
      <c r="G900" s="29">
        <v>13</v>
      </c>
      <c r="H900" s="29" t="s">
        <v>32</v>
      </c>
      <c r="I900" s="29">
        <v>13</v>
      </c>
      <c r="J900" s="59" t="s">
        <v>3161</v>
      </c>
      <c r="K900" s="60">
        <v>43556</v>
      </c>
      <c r="L900" s="60">
        <v>43800</v>
      </c>
      <c r="M900" s="29" t="s">
        <v>2292</v>
      </c>
      <c r="N900" s="29" t="s">
        <v>2292</v>
      </c>
    </row>
    <row r="901" s="20" customFormat="1" ht="34.05" customHeight="1" spans="1:14">
      <c r="A901" s="29">
        <v>4</v>
      </c>
      <c r="B901" s="37" t="s">
        <v>3164</v>
      </c>
      <c r="C901" s="29" t="s">
        <v>3152</v>
      </c>
      <c r="D901" s="29" t="s">
        <v>1082</v>
      </c>
      <c r="E901" s="29" t="s">
        <v>3165</v>
      </c>
      <c r="F901" s="105" t="s">
        <v>3166</v>
      </c>
      <c r="G901" s="29">
        <v>6</v>
      </c>
      <c r="H901" s="29" t="s">
        <v>32</v>
      </c>
      <c r="I901" s="29">
        <v>6</v>
      </c>
      <c r="J901" s="59" t="s">
        <v>3167</v>
      </c>
      <c r="K901" s="60">
        <v>43556</v>
      </c>
      <c r="L901" s="60">
        <v>43800</v>
      </c>
      <c r="M901" s="29" t="s">
        <v>2292</v>
      </c>
      <c r="N901" s="29" t="s">
        <v>2292</v>
      </c>
    </row>
    <row r="902" s="20" customFormat="1" ht="34.05" customHeight="1" spans="1:14">
      <c r="A902" s="29">
        <v>5</v>
      </c>
      <c r="B902" s="29" t="s">
        <v>3168</v>
      </c>
      <c r="C902" s="29" t="s">
        <v>3152</v>
      </c>
      <c r="D902" s="29" t="s">
        <v>180</v>
      </c>
      <c r="E902" s="37" t="s">
        <v>185</v>
      </c>
      <c r="F902" s="29" t="s">
        <v>3169</v>
      </c>
      <c r="G902" s="37">
        <v>9</v>
      </c>
      <c r="H902" s="29" t="s">
        <v>32</v>
      </c>
      <c r="I902" s="29">
        <v>9</v>
      </c>
      <c r="J902" s="59" t="s">
        <v>3170</v>
      </c>
      <c r="K902" s="60">
        <v>43556</v>
      </c>
      <c r="L902" s="60">
        <v>43800</v>
      </c>
      <c r="M902" s="29" t="s">
        <v>2292</v>
      </c>
      <c r="N902" s="29" t="s">
        <v>2292</v>
      </c>
    </row>
    <row r="903" s="20" customFormat="1" ht="34.05" customHeight="1" spans="1:14">
      <c r="A903" s="29">
        <v>6</v>
      </c>
      <c r="B903" s="29" t="s">
        <v>3171</v>
      </c>
      <c r="C903" s="29" t="s">
        <v>3152</v>
      </c>
      <c r="D903" s="29" t="s">
        <v>180</v>
      </c>
      <c r="E903" s="37" t="s">
        <v>3172</v>
      </c>
      <c r="F903" s="29" t="s">
        <v>3173</v>
      </c>
      <c r="G903" s="37">
        <v>7</v>
      </c>
      <c r="H903" s="29" t="s">
        <v>32</v>
      </c>
      <c r="I903" s="29">
        <v>7</v>
      </c>
      <c r="J903" s="59" t="s">
        <v>3174</v>
      </c>
      <c r="K903" s="60">
        <v>43556</v>
      </c>
      <c r="L903" s="60">
        <v>43800</v>
      </c>
      <c r="M903" s="29" t="s">
        <v>2292</v>
      </c>
      <c r="N903" s="29" t="s">
        <v>2292</v>
      </c>
    </row>
    <row r="904" s="20" customFormat="1" ht="34.05" customHeight="1" spans="1:14">
      <c r="A904" s="29">
        <v>7</v>
      </c>
      <c r="B904" s="29" t="s">
        <v>3175</v>
      </c>
      <c r="C904" s="29" t="s">
        <v>3152</v>
      </c>
      <c r="D904" s="29" t="s">
        <v>1390</v>
      </c>
      <c r="E904" s="37" t="s">
        <v>3176</v>
      </c>
      <c r="F904" s="29" t="s">
        <v>3177</v>
      </c>
      <c r="G904" s="37">
        <v>6</v>
      </c>
      <c r="H904" s="29" t="s">
        <v>32</v>
      </c>
      <c r="I904" s="29">
        <v>6</v>
      </c>
      <c r="J904" s="59" t="s">
        <v>3178</v>
      </c>
      <c r="K904" s="60">
        <v>43556</v>
      </c>
      <c r="L904" s="60">
        <v>43800</v>
      </c>
      <c r="M904" s="29" t="s">
        <v>2292</v>
      </c>
      <c r="N904" s="29" t="s">
        <v>2292</v>
      </c>
    </row>
    <row r="905" s="20" customFormat="1" ht="39" customHeight="1" spans="1:14">
      <c r="A905" s="29">
        <v>8</v>
      </c>
      <c r="B905" s="29" t="s">
        <v>3179</v>
      </c>
      <c r="C905" s="29" t="s">
        <v>3152</v>
      </c>
      <c r="D905" s="29" t="s">
        <v>76</v>
      </c>
      <c r="E905" s="29" t="s">
        <v>829</v>
      </c>
      <c r="F905" s="29" t="s">
        <v>3177</v>
      </c>
      <c r="G905" s="29">
        <v>3</v>
      </c>
      <c r="H905" s="29" t="s">
        <v>32</v>
      </c>
      <c r="I905" s="29">
        <v>3</v>
      </c>
      <c r="J905" s="59" t="s">
        <v>3180</v>
      </c>
      <c r="K905" s="60">
        <v>43556</v>
      </c>
      <c r="L905" s="60">
        <v>43800</v>
      </c>
      <c r="M905" s="29" t="s">
        <v>2292</v>
      </c>
      <c r="N905" s="29" t="s">
        <v>2292</v>
      </c>
    </row>
    <row r="906" s="20" customFormat="1" ht="40.05" customHeight="1" spans="1:14">
      <c r="A906" s="29">
        <v>9</v>
      </c>
      <c r="B906" s="29" t="s">
        <v>3181</v>
      </c>
      <c r="C906" s="29" t="s">
        <v>3182</v>
      </c>
      <c r="D906" s="29" t="s">
        <v>68</v>
      </c>
      <c r="E906" s="29" t="s">
        <v>1057</v>
      </c>
      <c r="F906" s="29" t="s">
        <v>3177</v>
      </c>
      <c r="G906" s="29">
        <v>5</v>
      </c>
      <c r="H906" s="29" t="s">
        <v>32</v>
      </c>
      <c r="I906" s="29">
        <v>5</v>
      </c>
      <c r="J906" s="59" t="s">
        <v>3170</v>
      </c>
      <c r="K906" s="60">
        <v>43556</v>
      </c>
      <c r="L906" s="60">
        <v>43800</v>
      </c>
      <c r="M906" s="29" t="s">
        <v>2292</v>
      </c>
      <c r="N906" s="29" t="s">
        <v>2292</v>
      </c>
    </row>
    <row r="907" s="20" customFormat="1" ht="39" customHeight="1" spans="1:14">
      <c r="A907" s="29">
        <v>10</v>
      </c>
      <c r="B907" s="29" t="s">
        <v>3183</v>
      </c>
      <c r="C907" s="29" t="s">
        <v>3184</v>
      </c>
      <c r="D907" s="29" t="s">
        <v>68</v>
      </c>
      <c r="E907" s="29" t="s">
        <v>1700</v>
      </c>
      <c r="F907" s="29" t="s">
        <v>3177</v>
      </c>
      <c r="G907" s="29">
        <v>3</v>
      </c>
      <c r="H907" s="29" t="s">
        <v>32</v>
      </c>
      <c r="I907" s="29">
        <v>3</v>
      </c>
      <c r="J907" s="59" t="s">
        <v>3180</v>
      </c>
      <c r="K907" s="60">
        <v>43556</v>
      </c>
      <c r="L907" s="60">
        <v>43800</v>
      </c>
      <c r="M907" s="29" t="s">
        <v>2292</v>
      </c>
      <c r="N907" s="29" t="s">
        <v>2292</v>
      </c>
    </row>
    <row r="908" s="20" customFormat="1" ht="31.05" customHeight="1" spans="1:14">
      <c r="A908" s="29">
        <v>11</v>
      </c>
      <c r="B908" s="29" t="s">
        <v>3185</v>
      </c>
      <c r="C908" s="29" t="s">
        <v>3152</v>
      </c>
      <c r="D908" s="29" t="s">
        <v>76</v>
      </c>
      <c r="E908" s="29" t="s">
        <v>330</v>
      </c>
      <c r="F908" s="29" t="s">
        <v>3177</v>
      </c>
      <c r="G908" s="29">
        <v>4</v>
      </c>
      <c r="H908" s="29" t="s">
        <v>32</v>
      </c>
      <c r="I908" s="29">
        <v>4</v>
      </c>
      <c r="J908" s="59" t="s">
        <v>3186</v>
      </c>
      <c r="K908" s="60">
        <v>43556</v>
      </c>
      <c r="L908" s="60">
        <v>43800</v>
      </c>
      <c r="M908" s="29" t="s">
        <v>2292</v>
      </c>
      <c r="N908" s="29" t="s">
        <v>2292</v>
      </c>
    </row>
    <row r="909" s="20" customFormat="1" ht="33" customHeight="1" spans="1:14">
      <c r="A909" s="29">
        <v>12</v>
      </c>
      <c r="B909" s="29" t="s">
        <v>3187</v>
      </c>
      <c r="C909" s="29" t="s">
        <v>3188</v>
      </c>
      <c r="D909" s="29" t="s">
        <v>64</v>
      </c>
      <c r="E909" s="29" t="s">
        <v>3189</v>
      </c>
      <c r="F909" s="29" t="s">
        <v>3177</v>
      </c>
      <c r="G909" s="29">
        <v>4</v>
      </c>
      <c r="H909" s="29" t="s">
        <v>32</v>
      </c>
      <c r="I909" s="29">
        <v>4</v>
      </c>
      <c r="J909" s="59" t="s">
        <v>3186</v>
      </c>
      <c r="K909" s="60">
        <v>43556</v>
      </c>
      <c r="L909" s="60">
        <v>43800</v>
      </c>
      <c r="M909" s="29" t="s">
        <v>2292</v>
      </c>
      <c r="N909" s="29" t="s">
        <v>2292</v>
      </c>
    </row>
    <row r="910" s="20" customFormat="1" ht="33" customHeight="1" spans="1:14">
      <c r="A910" s="29">
        <v>13</v>
      </c>
      <c r="B910" s="29" t="s">
        <v>3190</v>
      </c>
      <c r="C910" s="29" t="s">
        <v>3191</v>
      </c>
      <c r="D910" s="29" t="s">
        <v>51</v>
      </c>
      <c r="E910" s="29" t="s">
        <v>2660</v>
      </c>
      <c r="F910" s="29" t="s">
        <v>3177</v>
      </c>
      <c r="G910" s="92">
        <v>4</v>
      </c>
      <c r="H910" s="29" t="s">
        <v>32</v>
      </c>
      <c r="I910" s="92">
        <v>4</v>
      </c>
      <c r="J910" s="59" t="s">
        <v>3186</v>
      </c>
      <c r="K910" s="60">
        <v>43556</v>
      </c>
      <c r="L910" s="60">
        <v>43800</v>
      </c>
      <c r="M910" s="29" t="s">
        <v>2292</v>
      </c>
      <c r="N910" s="29" t="s">
        <v>2292</v>
      </c>
    </row>
    <row r="911" s="20" customFormat="1" ht="43.95" customHeight="1" spans="1:14">
      <c r="A911" s="29">
        <v>14</v>
      </c>
      <c r="B911" s="29" t="s">
        <v>3192</v>
      </c>
      <c r="C911" s="29" t="s">
        <v>3193</v>
      </c>
      <c r="D911" s="29" t="s">
        <v>3194</v>
      </c>
      <c r="E911" s="29" t="s">
        <v>3195</v>
      </c>
      <c r="F911" s="115" t="s">
        <v>3196</v>
      </c>
      <c r="G911" s="92">
        <v>280</v>
      </c>
      <c r="H911" s="29" t="s">
        <v>32</v>
      </c>
      <c r="I911" s="92">
        <v>280</v>
      </c>
      <c r="J911" s="59" t="s">
        <v>3197</v>
      </c>
      <c r="K911" s="60">
        <v>43556</v>
      </c>
      <c r="L911" s="60">
        <v>43800</v>
      </c>
      <c r="M911" s="29" t="s">
        <v>2292</v>
      </c>
      <c r="N911" s="29" t="s">
        <v>2292</v>
      </c>
    </row>
    <row r="912" s="20" customFormat="1" ht="30" customHeight="1" spans="1:14">
      <c r="A912" s="29">
        <v>15</v>
      </c>
      <c r="B912" s="29" t="s">
        <v>3198</v>
      </c>
      <c r="C912" s="29" t="s">
        <v>3152</v>
      </c>
      <c r="D912" s="29" t="s">
        <v>76</v>
      </c>
      <c r="E912" s="29" t="s">
        <v>347</v>
      </c>
      <c r="F912" s="29" t="s">
        <v>3177</v>
      </c>
      <c r="G912" s="92">
        <v>5</v>
      </c>
      <c r="H912" s="29" t="s">
        <v>32</v>
      </c>
      <c r="I912" s="92">
        <v>5</v>
      </c>
      <c r="J912" s="59" t="s">
        <v>3199</v>
      </c>
      <c r="K912" s="60">
        <v>43556</v>
      </c>
      <c r="L912" s="60">
        <v>43800</v>
      </c>
      <c r="M912" s="29" t="s">
        <v>2292</v>
      </c>
      <c r="N912" s="29" t="s">
        <v>2292</v>
      </c>
    </row>
    <row r="913" s="20" customFormat="1" ht="30" customHeight="1" spans="1:14">
      <c r="A913" s="29">
        <v>16</v>
      </c>
      <c r="B913" s="29" t="s">
        <v>3200</v>
      </c>
      <c r="C913" s="29" t="s">
        <v>3201</v>
      </c>
      <c r="D913" s="29" t="s">
        <v>56</v>
      </c>
      <c r="E913" s="29" t="s">
        <v>2344</v>
      </c>
      <c r="F913" s="29" t="s">
        <v>3177</v>
      </c>
      <c r="G913" s="92">
        <v>7</v>
      </c>
      <c r="H913" s="29" t="s">
        <v>32</v>
      </c>
      <c r="I913" s="92">
        <v>7</v>
      </c>
      <c r="J913" s="59" t="s">
        <v>3202</v>
      </c>
      <c r="K913" s="60">
        <v>43556</v>
      </c>
      <c r="L913" s="60">
        <v>43800</v>
      </c>
      <c r="M913" s="29" t="s">
        <v>2292</v>
      </c>
      <c r="N913" s="29" t="s">
        <v>2292</v>
      </c>
    </row>
    <row r="914" s="20" customFormat="1" ht="30" customHeight="1" spans="1:14">
      <c r="A914" s="29">
        <v>17</v>
      </c>
      <c r="B914" s="29" t="s">
        <v>3203</v>
      </c>
      <c r="C914" s="29" t="s">
        <v>3204</v>
      </c>
      <c r="D914" s="29" t="s">
        <v>43</v>
      </c>
      <c r="E914" s="29" t="s">
        <v>424</v>
      </c>
      <c r="F914" s="29" t="s">
        <v>3177</v>
      </c>
      <c r="G914" s="92">
        <v>5</v>
      </c>
      <c r="H914" s="29" t="s">
        <v>32</v>
      </c>
      <c r="I914" s="92">
        <v>5</v>
      </c>
      <c r="J914" s="59" t="s">
        <v>3205</v>
      </c>
      <c r="K914" s="60">
        <v>43556</v>
      </c>
      <c r="L914" s="60">
        <v>43800</v>
      </c>
      <c r="M914" s="29" t="s">
        <v>2292</v>
      </c>
      <c r="N914" s="29" t="s">
        <v>2292</v>
      </c>
    </row>
    <row r="915" s="20" customFormat="1" ht="30" customHeight="1" spans="1:14">
      <c r="A915" s="29">
        <v>18</v>
      </c>
      <c r="B915" s="29" t="s">
        <v>3206</v>
      </c>
      <c r="C915" s="29" t="s">
        <v>3207</v>
      </c>
      <c r="D915" s="29" t="s">
        <v>56</v>
      </c>
      <c r="E915" s="29" t="s">
        <v>1437</v>
      </c>
      <c r="F915" s="29" t="s">
        <v>3177</v>
      </c>
      <c r="G915" s="92">
        <v>6</v>
      </c>
      <c r="H915" s="29" t="s">
        <v>32</v>
      </c>
      <c r="I915" s="92">
        <v>6</v>
      </c>
      <c r="J915" s="59" t="s">
        <v>3208</v>
      </c>
      <c r="K915" s="60">
        <v>43556</v>
      </c>
      <c r="L915" s="60">
        <v>43800</v>
      </c>
      <c r="M915" s="29" t="s">
        <v>2292</v>
      </c>
      <c r="N915" s="29" t="s">
        <v>2292</v>
      </c>
    </row>
    <row r="916" s="20" customFormat="1" ht="34.95" customHeight="1" spans="1:14">
      <c r="A916" s="29">
        <v>19</v>
      </c>
      <c r="B916" s="29" t="s">
        <v>3209</v>
      </c>
      <c r="C916" s="29" t="s">
        <v>3204</v>
      </c>
      <c r="D916" s="29" t="s">
        <v>76</v>
      </c>
      <c r="E916" s="29" t="s">
        <v>3210</v>
      </c>
      <c r="F916" s="29" t="s">
        <v>3177</v>
      </c>
      <c r="G916" s="92">
        <v>5</v>
      </c>
      <c r="H916" s="29" t="s">
        <v>32</v>
      </c>
      <c r="I916" s="92">
        <v>5</v>
      </c>
      <c r="J916" s="59" t="s">
        <v>3211</v>
      </c>
      <c r="K916" s="60">
        <v>43556</v>
      </c>
      <c r="L916" s="60">
        <v>43800</v>
      </c>
      <c r="M916" s="29" t="s">
        <v>2292</v>
      </c>
      <c r="N916" s="29" t="s">
        <v>2292</v>
      </c>
    </row>
    <row r="917" s="20" customFormat="1" ht="34.95" customHeight="1" spans="1:14">
      <c r="A917" s="29">
        <v>20</v>
      </c>
      <c r="B917" s="29" t="s">
        <v>3212</v>
      </c>
      <c r="C917" s="29" t="s">
        <v>3204</v>
      </c>
      <c r="D917" s="29" t="s">
        <v>29</v>
      </c>
      <c r="E917" s="29" t="s">
        <v>2666</v>
      </c>
      <c r="F917" s="29" t="s">
        <v>3177</v>
      </c>
      <c r="G917" s="92">
        <v>4</v>
      </c>
      <c r="H917" s="29" t="s">
        <v>32</v>
      </c>
      <c r="I917" s="92">
        <v>4</v>
      </c>
      <c r="J917" s="59" t="s">
        <v>3213</v>
      </c>
      <c r="K917" s="60">
        <v>43556</v>
      </c>
      <c r="L917" s="60">
        <v>43800</v>
      </c>
      <c r="M917" s="29" t="s">
        <v>2292</v>
      </c>
      <c r="N917" s="29" t="s">
        <v>2292</v>
      </c>
    </row>
    <row r="918" s="20" customFormat="1" ht="34.95" customHeight="1" spans="1:14">
      <c r="A918" s="29">
        <v>21</v>
      </c>
      <c r="B918" s="29" t="s">
        <v>3214</v>
      </c>
      <c r="C918" s="29" t="s">
        <v>3204</v>
      </c>
      <c r="D918" s="29" t="s">
        <v>29</v>
      </c>
      <c r="E918" s="29" t="s">
        <v>2666</v>
      </c>
      <c r="F918" s="29" t="s">
        <v>3177</v>
      </c>
      <c r="G918" s="92">
        <v>3</v>
      </c>
      <c r="H918" s="29" t="s">
        <v>32</v>
      </c>
      <c r="I918" s="92">
        <v>3</v>
      </c>
      <c r="J918" s="59" t="s">
        <v>3215</v>
      </c>
      <c r="K918" s="60">
        <v>43556</v>
      </c>
      <c r="L918" s="60">
        <v>43800</v>
      </c>
      <c r="M918" s="29" t="s">
        <v>2292</v>
      </c>
      <c r="N918" s="29" t="s">
        <v>2292</v>
      </c>
    </row>
    <row r="919" s="20" customFormat="1" ht="34.95" customHeight="1" spans="1:14">
      <c r="A919" s="29">
        <v>22</v>
      </c>
      <c r="B919" s="71" t="s">
        <v>3216</v>
      </c>
      <c r="C919" s="29" t="s">
        <v>3204</v>
      </c>
      <c r="D919" s="29" t="s">
        <v>29</v>
      </c>
      <c r="E919" s="71" t="s">
        <v>2531</v>
      </c>
      <c r="F919" s="29" t="s">
        <v>3177</v>
      </c>
      <c r="G919" s="110">
        <v>6.5</v>
      </c>
      <c r="H919" s="29" t="s">
        <v>32</v>
      </c>
      <c r="I919" s="110">
        <v>6.5</v>
      </c>
      <c r="J919" s="59" t="s">
        <v>3217</v>
      </c>
      <c r="K919" s="60">
        <v>43556</v>
      </c>
      <c r="L919" s="60">
        <v>43800</v>
      </c>
      <c r="M919" s="29" t="s">
        <v>2292</v>
      </c>
      <c r="N919" s="29" t="s">
        <v>2292</v>
      </c>
    </row>
    <row r="920" s="20" customFormat="1" ht="34.95" customHeight="1" spans="1:14">
      <c r="A920" s="29">
        <v>23</v>
      </c>
      <c r="B920" s="37" t="s">
        <v>3218</v>
      </c>
      <c r="C920" s="37" t="s">
        <v>3219</v>
      </c>
      <c r="D920" s="29" t="s">
        <v>72</v>
      </c>
      <c r="E920" s="29" t="s">
        <v>2777</v>
      </c>
      <c r="F920" s="32" t="s">
        <v>3220</v>
      </c>
      <c r="G920" s="29">
        <v>60</v>
      </c>
      <c r="H920" s="29" t="s">
        <v>32</v>
      </c>
      <c r="I920" s="29">
        <v>60</v>
      </c>
      <c r="J920" s="108" t="s">
        <v>3221</v>
      </c>
      <c r="K920" s="60">
        <v>43556</v>
      </c>
      <c r="L920" s="60">
        <v>43800</v>
      </c>
      <c r="M920" s="29" t="s">
        <v>2292</v>
      </c>
      <c r="N920" s="29" t="s">
        <v>2292</v>
      </c>
    </row>
    <row r="921" s="20" customFormat="1" ht="27" customHeight="1" spans="1:14">
      <c r="A921" s="29">
        <v>24</v>
      </c>
      <c r="B921" s="116" t="s">
        <v>3222</v>
      </c>
      <c r="C921" s="37" t="s">
        <v>3223</v>
      </c>
      <c r="D921" s="32" t="s">
        <v>76</v>
      </c>
      <c r="E921" s="29" t="s">
        <v>829</v>
      </c>
      <c r="F921" s="29" t="s">
        <v>3224</v>
      </c>
      <c r="G921" s="29">
        <v>100</v>
      </c>
      <c r="H921" s="29" t="s">
        <v>32</v>
      </c>
      <c r="I921" s="29">
        <f t="shared" ref="I921:I926" si="4">G921</f>
        <v>100</v>
      </c>
      <c r="J921" s="108" t="s">
        <v>3225</v>
      </c>
      <c r="K921" s="60">
        <v>43556</v>
      </c>
      <c r="L921" s="60">
        <v>43800</v>
      </c>
      <c r="M921" s="29" t="s">
        <v>2292</v>
      </c>
      <c r="N921" s="29" t="s">
        <v>2292</v>
      </c>
    </row>
    <row r="922" s="20" customFormat="1" ht="27" customHeight="1" spans="1:14">
      <c r="A922" s="29">
        <v>25</v>
      </c>
      <c r="B922" s="32" t="s">
        <v>3226</v>
      </c>
      <c r="C922" s="37" t="s">
        <v>3227</v>
      </c>
      <c r="D922" s="32" t="s">
        <v>76</v>
      </c>
      <c r="E922" s="29" t="s">
        <v>3228</v>
      </c>
      <c r="F922" s="29" t="s">
        <v>3229</v>
      </c>
      <c r="G922" s="32">
        <v>95</v>
      </c>
      <c r="H922" s="29" t="s">
        <v>32</v>
      </c>
      <c r="I922" s="29">
        <f t="shared" si="4"/>
        <v>95</v>
      </c>
      <c r="J922" s="108" t="s">
        <v>3230</v>
      </c>
      <c r="K922" s="60">
        <v>43556</v>
      </c>
      <c r="L922" s="60">
        <v>43800</v>
      </c>
      <c r="M922" s="29" t="s">
        <v>2292</v>
      </c>
      <c r="N922" s="29" t="s">
        <v>2292</v>
      </c>
    </row>
    <row r="923" s="20" customFormat="1" ht="27" customHeight="1" spans="1:14">
      <c r="A923" s="29">
        <v>26</v>
      </c>
      <c r="B923" s="32" t="s">
        <v>3231</v>
      </c>
      <c r="C923" s="37" t="s">
        <v>3232</v>
      </c>
      <c r="D923" s="32" t="s">
        <v>56</v>
      </c>
      <c r="E923" s="32" t="s">
        <v>3233</v>
      </c>
      <c r="F923" s="29" t="s">
        <v>3224</v>
      </c>
      <c r="G923" s="29">
        <v>100</v>
      </c>
      <c r="H923" s="29" t="s">
        <v>32</v>
      </c>
      <c r="I923" s="29">
        <f t="shared" si="4"/>
        <v>100</v>
      </c>
      <c r="J923" s="108" t="s">
        <v>3225</v>
      </c>
      <c r="K923" s="60">
        <v>43556</v>
      </c>
      <c r="L923" s="60">
        <v>43800</v>
      </c>
      <c r="M923" s="29" t="s">
        <v>2292</v>
      </c>
      <c r="N923" s="29" t="s">
        <v>2292</v>
      </c>
    </row>
    <row r="924" s="20" customFormat="1" ht="27" customHeight="1" spans="1:14">
      <c r="A924" s="29">
        <v>27</v>
      </c>
      <c r="B924" s="32" t="s">
        <v>3234</v>
      </c>
      <c r="C924" s="37" t="s">
        <v>3235</v>
      </c>
      <c r="D924" s="32" t="s">
        <v>64</v>
      </c>
      <c r="E924" s="32" t="s">
        <v>990</v>
      </c>
      <c r="F924" s="29" t="s">
        <v>3236</v>
      </c>
      <c r="G924" s="29">
        <v>70</v>
      </c>
      <c r="H924" s="29" t="s">
        <v>32</v>
      </c>
      <c r="I924" s="29">
        <f t="shared" si="4"/>
        <v>70</v>
      </c>
      <c r="J924" s="108" t="s">
        <v>3237</v>
      </c>
      <c r="K924" s="60">
        <v>43556</v>
      </c>
      <c r="L924" s="60">
        <v>43800</v>
      </c>
      <c r="M924" s="29" t="s">
        <v>2292</v>
      </c>
      <c r="N924" s="29" t="s">
        <v>2292</v>
      </c>
    </row>
    <row r="925" s="20" customFormat="1" ht="27" customHeight="1" spans="1:14">
      <c r="A925" s="29">
        <v>28</v>
      </c>
      <c r="B925" s="32" t="s">
        <v>3238</v>
      </c>
      <c r="C925" s="37" t="s">
        <v>3239</v>
      </c>
      <c r="D925" s="32" t="s">
        <v>47</v>
      </c>
      <c r="E925" s="32" t="s">
        <v>3240</v>
      </c>
      <c r="F925" s="29" t="s">
        <v>3241</v>
      </c>
      <c r="G925" s="32">
        <v>160</v>
      </c>
      <c r="H925" s="29" t="s">
        <v>32</v>
      </c>
      <c r="I925" s="29">
        <f t="shared" si="4"/>
        <v>160</v>
      </c>
      <c r="J925" s="108" t="s">
        <v>3242</v>
      </c>
      <c r="K925" s="60">
        <v>43556</v>
      </c>
      <c r="L925" s="60">
        <v>43800</v>
      </c>
      <c r="M925" s="29" t="s">
        <v>2292</v>
      </c>
      <c r="N925" s="29" t="s">
        <v>2292</v>
      </c>
    </row>
    <row r="926" s="20" customFormat="1" ht="27" customHeight="1" spans="1:14">
      <c r="A926" s="29">
        <v>29</v>
      </c>
      <c r="B926" s="32" t="s">
        <v>3243</v>
      </c>
      <c r="C926" s="37" t="s">
        <v>3244</v>
      </c>
      <c r="D926" s="32" t="s">
        <v>47</v>
      </c>
      <c r="E926" s="32" t="s">
        <v>3245</v>
      </c>
      <c r="F926" s="29" t="s">
        <v>3246</v>
      </c>
      <c r="G926" s="29">
        <v>80</v>
      </c>
      <c r="H926" s="29" t="s">
        <v>32</v>
      </c>
      <c r="I926" s="29">
        <f t="shared" si="4"/>
        <v>80</v>
      </c>
      <c r="J926" s="108" t="s">
        <v>3247</v>
      </c>
      <c r="K926" s="60">
        <v>43556</v>
      </c>
      <c r="L926" s="60">
        <v>43800</v>
      </c>
      <c r="M926" s="29" t="s">
        <v>2292</v>
      </c>
      <c r="N926" s="29" t="s">
        <v>2292</v>
      </c>
    </row>
    <row r="927" s="20" customFormat="1" ht="27" customHeight="1" spans="1:14">
      <c r="A927" s="29">
        <v>30</v>
      </c>
      <c r="B927" s="32" t="s">
        <v>3248</v>
      </c>
      <c r="C927" s="37" t="s">
        <v>3249</v>
      </c>
      <c r="D927" s="32" t="s">
        <v>47</v>
      </c>
      <c r="E927" s="32" t="s">
        <v>3250</v>
      </c>
      <c r="F927" s="29" t="s">
        <v>3251</v>
      </c>
      <c r="G927" s="29">
        <v>42</v>
      </c>
      <c r="H927" s="29" t="s">
        <v>32</v>
      </c>
      <c r="I927" s="29">
        <v>42</v>
      </c>
      <c r="J927" s="108" t="s">
        <v>3252</v>
      </c>
      <c r="K927" s="60">
        <v>43556</v>
      </c>
      <c r="L927" s="60">
        <v>43800</v>
      </c>
      <c r="M927" s="29" t="s">
        <v>2292</v>
      </c>
      <c r="N927" s="29" t="s">
        <v>2292</v>
      </c>
    </row>
    <row r="928" s="20" customFormat="1" ht="27" customHeight="1" spans="1:14">
      <c r="A928" s="29">
        <v>31</v>
      </c>
      <c r="B928" s="32" t="s">
        <v>3253</v>
      </c>
      <c r="C928" s="37" t="s">
        <v>3244</v>
      </c>
      <c r="D928" s="32" t="s">
        <v>47</v>
      </c>
      <c r="E928" s="32" t="s">
        <v>3254</v>
      </c>
      <c r="F928" s="29" t="s">
        <v>3255</v>
      </c>
      <c r="G928" s="29">
        <v>70</v>
      </c>
      <c r="H928" s="29" t="s">
        <v>32</v>
      </c>
      <c r="I928" s="29">
        <v>70</v>
      </c>
      <c r="J928" s="108" t="s">
        <v>3256</v>
      </c>
      <c r="K928" s="60">
        <v>43556</v>
      </c>
      <c r="L928" s="60">
        <v>43800</v>
      </c>
      <c r="M928" s="29" t="s">
        <v>2292</v>
      </c>
      <c r="N928" s="29" t="s">
        <v>2292</v>
      </c>
    </row>
    <row r="929" s="20" customFormat="1" ht="27" customHeight="1" spans="1:14">
      <c r="A929" s="29">
        <v>32</v>
      </c>
      <c r="B929" s="32" t="s">
        <v>3257</v>
      </c>
      <c r="C929" s="37" t="s">
        <v>3258</v>
      </c>
      <c r="D929" s="32" t="s">
        <v>68</v>
      </c>
      <c r="E929" s="32" t="s">
        <v>2011</v>
      </c>
      <c r="F929" s="29" t="s">
        <v>3236</v>
      </c>
      <c r="G929" s="29">
        <v>70</v>
      </c>
      <c r="H929" s="29" t="s">
        <v>32</v>
      </c>
      <c r="I929" s="29">
        <f t="shared" ref="I929:I964" si="5">G929</f>
        <v>70</v>
      </c>
      <c r="J929" s="108" t="s">
        <v>3237</v>
      </c>
      <c r="K929" s="60">
        <v>43556</v>
      </c>
      <c r="L929" s="60">
        <v>43800</v>
      </c>
      <c r="M929" s="29" t="s">
        <v>2292</v>
      </c>
      <c r="N929" s="29" t="s">
        <v>2292</v>
      </c>
    </row>
    <row r="930" s="20" customFormat="1" ht="27" customHeight="1" spans="1:14">
      <c r="A930" s="29">
        <v>33</v>
      </c>
      <c r="B930" s="32" t="s">
        <v>3259</v>
      </c>
      <c r="C930" s="37" t="s">
        <v>3260</v>
      </c>
      <c r="D930" s="32" t="s">
        <v>68</v>
      </c>
      <c r="E930" s="32" t="s">
        <v>3261</v>
      </c>
      <c r="F930" s="29" t="s">
        <v>3262</v>
      </c>
      <c r="G930" s="29">
        <v>60</v>
      </c>
      <c r="H930" s="29" t="s">
        <v>32</v>
      </c>
      <c r="I930" s="29">
        <f t="shared" si="5"/>
        <v>60</v>
      </c>
      <c r="J930" s="108" t="s">
        <v>3263</v>
      </c>
      <c r="K930" s="60">
        <v>43556</v>
      </c>
      <c r="L930" s="60">
        <v>43800</v>
      </c>
      <c r="M930" s="29" t="s">
        <v>2292</v>
      </c>
      <c r="N930" s="29" t="s">
        <v>2292</v>
      </c>
    </row>
    <row r="931" s="20" customFormat="1" ht="27" customHeight="1" spans="1:14">
      <c r="A931" s="29">
        <v>34</v>
      </c>
      <c r="B931" s="32" t="s">
        <v>3264</v>
      </c>
      <c r="C931" s="37" t="s">
        <v>3265</v>
      </c>
      <c r="D931" s="32" t="s">
        <v>29</v>
      </c>
      <c r="E931" s="32" t="s">
        <v>3266</v>
      </c>
      <c r="F931" s="29" t="s">
        <v>3267</v>
      </c>
      <c r="G931" s="29">
        <v>45</v>
      </c>
      <c r="H931" s="29" t="s">
        <v>32</v>
      </c>
      <c r="I931" s="29">
        <f t="shared" si="5"/>
        <v>45</v>
      </c>
      <c r="J931" s="108" t="s">
        <v>3268</v>
      </c>
      <c r="K931" s="60">
        <v>43556</v>
      </c>
      <c r="L931" s="60">
        <v>43800</v>
      </c>
      <c r="M931" s="29" t="s">
        <v>2292</v>
      </c>
      <c r="N931" s="29" t="s">
        <v>2292</v>
      </c>
    </row>
    <row r="932" s="20" customFormat="1" ht="27" customHeight="1" spans="1:14">
      <c r="A932" s="29">
        <v>35</v>
      </c>
      <c r="B932" s="32" t="s">
        <v>3269</v>
      </c>
      <c r="C932" s="37" t="s">
        <v>3258</v>
      </c>
      <c r="D932" s="32" t="s">
        <v>29</v>
      </c>
      <c r="E932" s="32" t="s">
        <v>3270</v>
      </c>
      <c r="F932" s="29" t="s">
        <v>3271</v>
      </c>
      <c r="G932" s="29">
        <v>60</v>
      </c>
      <c r="H932" s="29" t="s">
        <v>32</v>
      </c>
      <c r="I932" s="29">
        <f t="shared" si="5"/>
        <v>60</v>
      </c>
      <c r="J932" s="108" t="s">
        <v>3237</v>
      </c>
      <c r="K932" s="60">
        <v>43556</v>
      </c>
      <c r="L932" s="60">
        <v>43800</v>
      </c>
      <c r="M932" s="29" t="s">
        <v>2292</v>
      </c>
      <c r="N932" s="29" t="s">
        <v>2292</v>
      </c>
    </row>
    <row r="933" s="20" customFormat="1" ht="27" customHeight="1" spans="1:14">
      <c r="A933" s="29">
        <v>36</v>
      </c>
      <c r="B933" s="32" t="s">
        <v>3272</v>
      </c>
      <c r="C933" s="37" t="s">
        <v>3273</v>
      </c>
      <c r="D933" s="32" t="s">
        <v>29</v>
      </c>
      <c r="E933" s="32" t="s">
        <v>2045</v>
      </c>
      <c r="F933" s="29" t="s">
        <v>3274</v>
      </c>
      <c r="G933" s="29">
        <v>85</v>
      </c>
      <c r="H933" s="29" t="s">
        <v>32</v>
      </c>
      <c r="I933" s="29">
        <f t="shared" si="5"/>
        <v>85</v>
      </c>
      <c r="J933" s="108" t="s">
        <v>3230</v>
      </c>
      <c r="K933" s="60">
        <v>43556</v>
      </c>
      <c r="L933" s="60">
        <v>43800</v>
      </c>
      <c r="M933" s="29" t="s">
        <v>2292</v>
      </c>
      <c r="N933" s="29" t="s">
        <v>2292</v>
      </c>
    </row>
    <row r="934" s="20" customFormat="1" ht="27" customHeight="1" spans="1:14">
      <c r="A934" s="29">
        <v>37</v>
      </c>
      <c r="B934" s="32" t="s">
        <v>3275</v>
      </c>
      <c r="C934" s="37" t="s">
        <v>3276</v>
      </c>
      <c r="D934" s="32" t="s">
        <v>29</v>
      </c>
      <c r="E934" s="32" t="s">
        <v>2196</v>
      </c>
      <c r="F934" s="29" t="s">
        <v>3277</v>
      </c>
      <c r="G934" s="29">
        <v>75</v>
      </c>
      <c r="H934" s="29" t="s">
        <v>32</v>
      </c>
      <c r="I934" s="29">
        <f t="shared" si="5"/>
        <v>75</v>
      </c>
      <c r="J934" s="108" t="s">
        <v>3256</v>
      </c>
      <c r="K934" s="60">
        <v>43556</v>
      </c>
      <c r="L934" s="60">
        <v>43800</v>
      </c>
      <c r="M934" s="29" t="s">
        <v>2292</v>
      </c>
      <c r="N934" s="29" t="s">
        <v>2292</v>
      </c>
    </row>
    <row r="935" s="20" customFormat="1" ht="27" customHeight="1" spans="1:14">
      <c r="A935" s="29">
        <v>38</v>
      </c>
      <c r="B935" s="32" t="s">
        <v>3278</v>
      </c>
      <c r="C935" s="37" t="s">
        <v>3279</v>
      </c>
      <c r="D935" s="32" t="s">
        <v>51</v>
      </c>
      <c r="E935" s="32" t="s">
        <v>2439</v>
      </c>
      <c r="F935" s="29" t="s">
        <v>3280</v>
      </c>
      <c r="G935" s="29">
        <v>65</v>
      </c>
      <c r="H935" s="29" t="s">
        <v>32</v>
      </c>
      <c r="I935" s="29">
        <f t="shared" si="5"/>
        <v>65</v>
      </c>
      <c r="J935" s="108" t="s">
        <v>3281</v>
      </c>
      <c r="K935" s="60">
        <v>43556</v>
      </c>
      <c r="L935" s="60">
        <v>43800</v>
      </c>
      <c r="M935" s="29" t="s">
        <v>2292</v>
      </c>
      <c r="N935" s="29" t="s">
        <v>2292</v>
      </c>
    </row>
    <row r="936" s="20" customFormat="1" ht="27" customHeight="1" spans="1:14">
      <c r="A936" s="29">
        <v>39</v>
      </c>
      <c r="B936" s="32" t="s">
        <v>3282</v>
      </c>
      <c r="C936" s="37" t="s">
        <v>3283</v>
      </c>
      <c r="D936" s="32" t="s">
        <v>29</v>
      </c>
      <c r="E936" s="32" t="s">
        <v>3284</v>
      </c>
      <c r="F936" s="29" t="s">
        <v>3277</v>
      </c>
      <c r="G936" s="29">
        <v>60</v>
      </c>
      <c r="H936" s="29" t="s">
        <v>32</v>
      </c>
      <c r="I936" s="29">
        <f t="shared" si="5"/>
        <v>60</v>
      </c>
      <c r="J936" s="108" t="s">
        <v>3285</v>
      </c>
      <c r="K936" s="60">
        <v>43556</v>
      </c>
      <c r="L936" s="60">
        <v>43800</v>
      </c>
      <c r="M936" s="29" t="s">
        <v>2292</v>
      </c>
      <c r="N936" s="29" t="s">
        <v>2292</v>
      </c>
    </row>
    <row r="937" s="20" customFormat="1" ht="27" customHeight="1" spans="1:14">
      <c r="A937" s="29">
        <v>40</v>
      </c>
      <c r="B937" s="32" t="s">
        <v>3286</v>
      </c>
      <c r="C937" s="37" t="s">
        <v>3287</v>
      </c>
      <c r="D937" s="32" t="s">
        <v>29</v>
      </c>
      <c r="E937" s="32" t="s">
        <v>3288</v>
      </c>
      <c r="F937" s="29" t="s">
        <v>3289</v>
      </c>
      <c r="G937" s="29">
        <v>80</v>
      </c>
      <c r="H937" s="29" t="s">
        <v>32</v>
      </c>
      <c r="I937" s="29">
        <f t="shared" si="5"/>
        <v>80</v>
      </c>
      <c r="J937" s="108" t="s">
        <v>3290</v>
      </c>
      <c r="K937" s="60">
        <v>43556</v>
      </c>
      <c r="L937" s="60">
        <v>43800</v>
      </c>
      <c r="M937" s="29" t="s">
        <v>2292</v>
      </c>
      <c r="N937" s="29" t="s">
        <v>2292</v>
      </c>
    </row>
    <row r="938" s="20" customFormat="1" ht="27" customHeight="1" spans="1:14">
      <c r="A938" s="29">
        <v>41</v>
      </c>
      <c r="B938" s="32" t="s">
        <v>3291</v>
      </c>
      <c r="C938" s="37" t="s">
        <v>3292</v>
      </c>
      <c r="D938" s="32" t="s">
        <v>29</v>
      </c>
      <c r="E938" s="32" t="s">
        <v>3288</v>
      </c>
      <c r="F938" s="29" t="s">
        <v>3293</v>
      </c>
      <c r="G938" s="29">
        <v>30</v>
      </c>
      <c r="H938" s="29" t="s">
        <v>32</v>
      </c>
      <c r="I938" s="29">
        <f t="shared" si="5"/>
        <v>30</v>
      </c>
      <c r="J938" s="108" t="s">
        <v>3294</v>
      </c>
      <c r="K938" s="60">
        <v>43556</v>
      </c>
      <c r="L938" s="60">
        <v>43800</v>
      </c>
      <c r="M938" s="29" t="s">
        <v>2292</v>
      </c>
      <c r="N938" s="29" t="s">
        <v>2292</v>
      </c>
    </row>
    <row r="939" s="20" customFormat="1" ht="33" customHeight="1" spans="1:14">
      <c r="A939" s="29">
        <v>42</v>
      </c>
      <c r="B939" s="32" t="s">
        <v>3295</v>
      </c>
      <c r="C939" s="37" t="s">
        <v>3296</v>
      </c>
      <c r="D939" s="32" t="s">
        <v>29</v>
      </c>
      <c r="E939" s="32" t="s">
        <v>3288</v>
      </c>
      <c r="F939" s="29" t="s">
        <v>3271</v>
      </c>
      <c r="G939" s="29">
        <v>50</v>
      </c>
      <c r="H939" s="29" t="s">
        <v>32</v>
      </c>
      <c r="I939" s="29">
        <f t="shared" si="5"/>
        <v>50</v>
      </c>
      <c r="J939" s="108" t="s">
        <v>3263</v>
      </c>
      <c r="K939" s="60">
        <v>43556</v>
      </c>
      <c r="L939" s="60">
        <v>43800</v>
      </c>
      <c r="M939" s="29" t="s">
        <v>2292</v>
      </c>
      <c r="N939" s="29" t="s">
        <v>2292</v>
      </c>
    </row>
    <row r="940" s="20" customFormat="1" ht="33" customHeight="1" spans="1:14">
      <c r="A940" s="29">
        <v>43</v>
      </c>
      <c r="B940" s="32" t="s">
        <v>3297</v>
      </c>
      <c r="C940" s="37" t="s">
        <v>3260</v>
      </c>
      <c r="D940" s="32" t="s">
        <v>29</v>
      </c>
      <c r="E940" s="32" t="s">
        <v>2976</v>
      </c>
      <c r="F940" s="29" t="s">
        <v>3271</v>
      </c>
      <c r="G940" s="29">
        <v>50</v>
      </c>
      <c r="H940" s="29" t="s">
        <v>32</v>
      </c>
      <c r="I940" s="29">
        <f t="shared" si="5"/>
        <v>50</v>
      </c>
      <c r="J940" s="108" t="s">
        <v>3263</v>
      </c>
      <c r="K940" s="60">
        <v>43556</v>
      </c>
      <c r="L940" s="60">
        <v>43800</v>
      </c>
      <c r="M940" s="29" t="s">
        <v>2292</v>
      </c>
      <c r="N940" s="29" t="s">
        <v>2292</v>
      </c>
    </row>
    <row r="941" s="20" customFormat="1" ht="30" customHeight="1" spans="1:14">
      <c r="A941" s="29">
        <v>44</v>
      </c>
      <c r="B941" s="32" t="s">
        <v>3298</v>
      </c>
      <c r="C941" s="37" t="s">
        <v>3249</v>
      </c>
      <c r="D941" s="32" t="s">
        <v>29</v>
      </c>
      <c r="E941" s="32" t="s">
        <v>2976</v>
      </c>
      <c r="F941" s="29" t="s">
        <v>3299</v>
      </c>
      <c r="G941" s="32">
        <v>55</v>
      </c>
      <c r="H941" s="29" t="s">
        <v>32</v>
      </c>
      <c r="I941" s="29">
        <f t="shared" si="5"/>
        <v>55</v>
      </c>
      <c r="J941" s="108" t="s">
        <v>3300</v>
      </c>
      <c r="K941" s="60">
        <v>43556</v>
      </c>
      <c r="L941" s="60">
        <v>43800</v>
      </c>
      <c r="M941" s="29" t="s">
        <v>2292</v>
      </c>
      <c r="N941" s="29" t="s">
        <v>2292</v>
      </c>
    </row>
    <row r="942" s="20" customFormat="1" ht="32" customHeight="1" spans="1:14">
      <c r="A942" s="29">
        <v>45</v>
      </c>
      <c r="B942" s="32" t="s">
        <v>3301</v>
      </c>
      <c r="C942" s="37" t="s">
        <v>3302</v>
      </c>
      <c r="D942" s="32" t="s">
        <v>29</v>
      </c>
      <c r="E942" s="32" t="s">
        <v>3303</v>
      </c>
      <c r="F942" s="29" t="s">
        <v>3304</v>
      </c>
      <c r="G942" s="32">
        <v>40</v>
      </c>
      <c r="H942" s="29" t="s">
        <v>32</v>
      </c>
      <c r="I942" s="29">
        <f t="shared" si="5"/>
        <v>40</v>
      </c>
      <c r="J942" s="108" t="s">
        <v>3300</v>
      </c>
      <c r="K942" s="60">
        <v>43556</v>
      </c>
      <c r="L942" s="60">
        <v>43800</v>
      </c>
      <c r="M942" s="29" t="s">
        <v>2292</v>
      </c>
      <c r="N942" s="29" t="s">
        <v>2292</v>
      </c>
    </row>
    <row r="943" s="20" customFormat="1" ht="49.05" customHeight="1" spans="1:14">
      <c r="A943" s="29">
        <v>46</v>
      </c>
      <c r="B943" s="32" t="s">
        <v>3305</v>
      </c>
      <c r="C943" s="37" t="s">
        <v>3306</v>
      </c>
      <c r="D943" s="37" t="s">
        <v>3307</v>
      </c>
      <c r="E943" s="37" t="s">
        <v>3308</v>
      </c>
      <c r="F943" s="29" t="s">
        <v>3309</v>
      </c>
      <c r="G943" s="32">
        <v>600</v>
      </c>
      <c r="H943" s="29" t="s">
        <v>32</v>
      </c>
      <c r="I943" s="29">
        <f t="shared" si="5"/>
        <v>600</v>
      </c>
      <c r="J943" s="108" t="s">
        <v>3310</v>
      </c>
      <c r="K943" s="60">
        <v>43556</v>
      </c>
      <c r="L943" s="60">
        <v>43800</v>
      </c>
      <c r="M943" s="29" t="s">
        <v>2292</v>
      </c>
      <c r="N943" s="29" t="s">
        <v>2292</v>
      </c>
    </row>
    <row r="944" s="20" customFormat="1" ht="49.05" customHeight="1" spans="1:14">
      <c r="A944" s="29">
        <v>47</v>
      </c>
      <c r="B944" s="32" t="s">
        <v>3311</v>
      </c>
      <c r="C944" s="37" t="s">
        <v>3312</v>
      </c>
      <c r="D944" s="37" t="s">
        <v>3307</v>
      </c>
      <c r="E944" s="37" t="s">
        <v>3308</v>
      </c>
      <c r="F944" s="29" t="s">
        <v>3313</v>
      </c>
      <c r="G944" s="32">
        <v>780</v>
      </c>
      <c r="H944" s="29" t="s">
        <v>32</v>
      </c>
      <c r="I944" s="29">
        <f t="shared" si="5"/>
        <v>780</v>
      </c>
      <c r="J944" s="108" t="s">
        <v>3314</v>
      </c>
      <c r="K944" s="60">
        <v>43556</v>
      </c>
      <c r="L944" s="60">
        <v>43800</v>
      </c>
      <c r="M944" s="29" t="s">
        <v>2292</v>
      </c>
      <c r="N944" s="29" t="s">
        <v>2292</v>
      </c>
    </row>
    <row r="945" s="20" customFormat="1" ht="192" customHeight="1" spans="1:14">
      <c r="A945" s="29">
        <v>48</v>
      </c>
      <c r="B945" s="103" t="s">
        <v>3315</v>
      </c>
      <c r="C945" s="29" t="s">
        <v>3316</v>
      </c>
      <c r="D945" s="111" t="s">
        <v>29</v>
      </c>
      <c r="E945" s="111" t="s">
        <v>3317</v>
      </c>
      <c r="F945" s="111" t="s">
        <v>3318</v>
      </c>
      <c r="G945" s="29">
        <v>197</v>
      </c>
      <c r="H945" s="29" t="s">
        <v>32</v>
      </c>
      <c r="I945" s="29">
        <f t="shared" si="5"/>
        <v>197</v>
      </c>
      <c r="J945" s="108" t="s">
        <v>3319</v>
      </c>
      <c r="K945" s="60">
        <v>43556</v>
      </c>
      <c r="L945" s="60">
        <v>43800</v>
      </c>
      <c r="M945" s="29" t="s">
        <v>2292</v>
      </c>
      <c r="N945" s="29" t="s">
        <v>2292</v>
      </c>
    </row>
    <row r="946" s="20" customFormat="1" ht="93" customHeight="1" spans="1:14">
      <c r="A946" s="29">
        <v>49</v>
      </c>
      <c r="B946" s="117" t="s">
        <v>3320</v>
      </c>
      <c r="C946" s="29" t="s">
        <v>3321</v>
      </c>
      <c r="D946" s="111" t="s">
        <v>56</v>
      </c>
      <c r="E946" s="111" t="s">
        <v>3322</v>
      </c>
      <c r="F946" s="111" t="s">
        <v>3323</v>
      </c>
      <c r="G946" s="29">
        <v>49</v>
      </c>
      <c r="H946" s="29" t="s">
        <v>32</v>
      </c>
      <c r="I946" s="29">
        <f t="shared" si="5"/>
        <v>49</v>
      </c>
      <c r="J946" s="108" t="s">
        <v>3324</v>
      </c>
      <c r="K946" s="60">
        <v>43556</v>
      </c>
      <c r="L946" s="60">
        <v>43800</v>
      </c>
      <c r="M946" s="29" t="s">
        <v>2292</v>
      </c>
      <c r="N946" s="29" t="s">
        <v>2292</v>
      </c>
    </row>
    <row r="947" s="20" customFormat="1" ht="45" customHeight="1" spans="1:14">
      <c r="A947" s="29">
        <v>50</v>
      </c>
      <c r="B947" s="103" t="s">
        <v>3325</v>
      </c>
      <c r="C947" s="29" t="s">
        <v>3326</v>
      </c>
      <c r="D947" s="111" t="s">
        <v>72</v>
      </c>
      <c r="E947" s="111" t="s">
        <v>2697</v>
      </c>
      <c r="F947" s="111" t="s">
        <v>3327</v>
      </c>
      <c r="G947" s="29">
        <v>35</v>
      </c>
      <c r="H947" s="29" t="s">
        <v>32</v>
      </c>
      <c r="I947" s="29">
        <f t="shared" si="5"/>
        <v>35</v>
      </c>
      <c r="J947" s="108" t="s">
        <v>3237</v>
      </c>
      <c r="K947" s="60">
        <v>43556</v>
      </c>
      <c r="L947" s="60">
        <v>43800</v>
      </c>
      <c r="M947" s="29" t="s">
        <v>2292</v>
      </c>
      <c r="N947" s="29" t="s">
        <v>2292</v>
      </c>
    </row>
    <row r="948" s="20" customFormat="1" ht="52.05" customHeight="1" spans="1:14">
      <c r="A948" s="29">
        <v>51</v>
      </c>
      <c r="B948" s="111" t="s">
        <v>3328</v>
      </c>
      <c r="C948" s="29" t="s">
        <v>3329</v>
      </c>
      <c r="D948" s="111" t="s">
        <v>47</v>
      </c>
      <c r="E948" s="111" t="s">
        <v>3330</v>
      </c>
      <c r="F948" s="111" t="s">
        <v>3331</v>
      </c>
      <c r="G948" s="29">
        <v>32</v>
      </c>
      <c r="H948" s="29" t="s">
        <v>32</v>
      </c>
      <c r="I948" s="29">
        <f t="shared" si="5"/>
        <v>32</v>
      </c>
      <c r="J948" s="108" t="s">
        <v>3332</v>
      </c>
      <c r="K948" s="60">
        <v>43556</v>
      </c>
      <c r="L948" s="60">
        <v>43800</v>
      </c>
      <c r="M948" s="29" t="s">
        <v>2292</v>
      </c>
      <c r="N948" s="29" t="s">
        <v>2292</v>
      </c>
    </row>
    <row r="949" s="20" customFormat="1" ht="30" customHeight="1" spans="1:14">
      <c r="A949" s="29">
        <v>52</v>
      </c>
      <c r="B949" s="118" t="s">
        <v>3333</v>
      </c>
      <c r="C949" s="37" t="s">
        <v>3334</v>
      </c>
      <c r="D949" s="111" t="s">
        <v>47</v>
      </c>
      <c r="E949" s="111" t="s">
        <v>2156</v>
      </c>
      <c r="F949" s="111" t="s">
        <v>3335</v>
      </c>
      <c r="G949" s="29">
        <v>85</v>
      </c>
      <c r="H949" s="29" t="s">
        <v>32</v>
      </c>
      <c r="I949" s="29">
        <f t="shared" si="5"/>
        <v>85</v>
      </c>
      <c r="J949" s="108" t="s">
        <v>3225</v>
      </c>
      <c r="K949" s="60">
        <v>43556</v>
      </c>
      <c r="L949" s="60">
        <v>43800</v>
      </c>
      <c r="M949" s="29" t="s">
        <v>2292</v>
      </c>
      <c r="N949" s="29" t="s">
        <v>2292</v>
      </c>
    </row>
    <row r="950" s="20" customFormat="1" ht="27" customHeight="1" spans="1:14">
      <c r="A950" s="29">
        <v>53</v>
      </c>
      <c r="B950" s="118" t="s">
        <v>3336</v>
      </c>
      <c r="C950" s="37" t="s">
        <v>3334</v>
      </c>
      <c r="D950" s="111" t="s">
        <v>47</v>
      </c>
      <c r="E950" s="111" t="s">
        <v>3337</v>
      </c>
      <c r="F950" s="111" t="s">
        <v>3338</v>
      </c>
      <c r="G950" s="29">
        <v>110</v>
      </c>
      <c r="H950" s="29" t="s">
        <v>32</v>
      </c>
      <c r="I950" s="29">
        <f t="shared" si="5"/>
        <v>110</v>
      </c>
      <c r="J950" s="108" t="s">
        <v>3339</v>
      </c>
      <c r="K950" s="60">
        <v>43556</v>
      </c>
      <c r="L950" s="60">
        <v>43800</v>
      </c>
      <c r="M950" s="29" t="s">
        <v>2292</v>
      </c>
      <c r="N950" s="29" t="s">
        <v>2292</v>
      </c>
    </row>
    <row r="951" s="20" customFormat="1" ht="70.05" customHeight="1" spans="1:14">
      <c r="A951" s="29">
        <v>54</v>
      </c>
      <c r="B951" s="118" t="s">
        <v>3340</v>
      </c>
      <c r="C951" s="39" t="s">
        <v>3341</v>
      </c>
      <c r="D951" s="111" t="s">
        <v>47</v>
      </c>
      <c r="E951" s="111" t="s">
        <v>3342</v>
      </c>
      <c r="F951" s="111" t="s">
        <v>3343</v>
      </c>
      <c r="G951" s="29">
        <v>22</v>
      </c>
      <c r="H951" s="29" t="s">
        <v>32</v>
      </c>
      <c r="I951" s="29">
        <f t="shared" si="5"/>
        <v>22</v>
      </c>
      <c r="J951" s="108" t="s">
        <v>3332</v>
      </c>
      <c r="K951" s="60">
        <v>43556</v>
      </c>
      <c r="L951" s="60">
        <v>43800</v>
      </c>
      <c r="M951" s="29" t="s">
        <v>2292</v>
      </c>
      <c r="N951" s="29" t="s">
        <v>2292</v>
      </c>
    </row>
    <row r="952" s="20" customFormat="1" ht="90" customHeight="1" spans="1:14">
      <c r="A952" s="29">
        <v>55</v>
      </c>
      <c r="B952" s="103" t="s">
        <v>3344</v>
      </c>
      <c r="C952" s="103" t="s">
        <v>3345</v>
      </c>
      <c r="D952" s="111" t="s">
        <v>51</v>
      </c>
      <c r="E952" s="111" t="s">
        <v>3346</v>
      </c>
      <c r="F952" s="111" t="s">
        <v>3347</v>
      </c>
      <c r="G952" s="29">
        <v>40</v>
      </c>
      <c r="H952" s="29" t="s">
        <v>32</v>
      </c>
      <c r="I952" s="29">
        <f t="shared" si="5"/>
        <v>40</v>
      </c>
      <c r="J952" s="108" t="s">
        <v>3348</v>
      </c>
      <c r="K952" s="60">
        <v>43556</v>
      </c>
      <c r="L952" s="60">
        <v>43800</v>
      </c>
      <c r="M952" s="29" t="s">
        <v>2292</v>
      </c>
      <c r="N952" s="29" t="s">
        <v>2292</v>
      </c>
    </row>
    <row r="953" s="20" customFormat="1" ht="75" customHeight="1" spans="1:14">
      <c r="A953" s="29">
        <v>56</v>
      </c>
      <c r="B953" s="111" t="s">
        <v>3349</v>
      </c>
      <c r="C953" s="29" t="s">
        <v>3350</v>
      </c>
      <c r="D953" s="111" t="s">
        <v>43</v>
      </c>
      <c r="E953" s="111" t="s">
        <v>3351</v>
      </c>
      <c r="F953" s="111" t="s">
        <v>3352</v>
      </c>
      <c r="G953" s="117">
        <v>187</v>
      </c>
      <c r="H953" s="29" t="s">
        <v>32</v>
      </c>
      <c r="I953" s="29">
        <f t="shared" si="5"/>
        <v>187</v>
      </c>
      <c r="J953" s="108" t="s">
        <v>3348</v>
      </c>
      <c r="K953" s="60">
        <v>43556</v>
      </c>
      <c r="L953" s="60">
        <v>43800</v>
      </c>
      <c r="M953" s="29" t="s">
        <v>2292</v>
      </c>
      <c r="N953" s="29" t="s">
        <v>2292</v>
      </c>
    </row>
    <row r="954" s="20" customFormat="1" ht="55.05" customHeight="1" spans="1:14">
      <c r="A954" s="29">
        <v>57</v>
      </c>
      <c r="B954" s="103" t="s">
        <v>3353</v>
      </c>
      <c r="C954" s="29" t="s">
        <v>3354</v>
      </c>
      <c r="D954" s="111" t="s">
        <v>64</v>
      </c>
      <c r="E954" s="111" t="s">
        <v>3355</v>
      </c>
      <c r="F954" s="111" t="s">
        <v>3356</v>
      </c>
      <c r="G954" s="29">
        <v>25</v>
      </c>
      <c r="H954" s="29" t="s">
        <v>32</v>
      </c>
      <c r="I954" s="29">
        <f t="shared" si="5"/>
        <v>25</v>
      </c>
      <c r="J954" s="108" t="s">
        <v>3348</v>
      </c>
      <c r="K954" s="60">
        <v>43556</v>
      </c>
      <c r="L954" s="60">
        <v>43800</v>
      </c>
      <c r="M954" s="29" t="s">
        <v>2292</v>
      </c>
      <c r="N954" s="29" t="s">
        <v>2292</v>
      </c>
    </row>
    <row r="955" s="20" customFormat="1" ht="36" customHeight="1" spans="1:14">
      <c r="A955" s="29">
        <v>58</v>
      </c>
      <c r="B955" s="117" t="s">
        <v>3357</v>
      </c>
      <c r="C955" s="37" t="s">
        <v>3358</v>
      </c>
      <c r="D955" s="111" t="s">
        <v>64</v>
      </c>
      <c r="E955" s="111" t="s">
        <v>874</v>
      </c>
      <c r="F955" s="111" t="s">
        <v>3359</v>
      </c>
      <c r="G955" s="29">
        <v>70</v>
      </c>
      <c r="H955" s="29" t="s">
        <v>32</v>
      </c>
      <c r="I955" s="29">
        <f t="shared" si="5"/>
        <v>70</v>
      </c>
      <c r="J955" s="108" t="s">
        <v>3256</v>
      </c>
      <c r="K955" s="60">
        <v>43556</v>
      </c>
      <c r="L955" s="60">
        <v>43800</v>
      </c>
      <c r="M955" s="29" t="s">
        <v>2292</v>
      </c>
      <c r="N955" s="29" t="s">
        <v>2292</v>
      </c>
    </row>
    <row r="956" s="20" customFormat="1" ht="67.95" customHeight="1" spans="1:14">
      <c r="A956" s="29">
        <v>59</v>
      </c>
      <c r="B956" s="103" t="s">
        <v>3360</v>
      </c>
      <c r="C956" s="29" t="s">
        <v>3361</v>
      </c>
      <c r="D956" s="111" t="s">
        <v>68</v>
      </c>
      <c r="E956" s="111" t="s">
        <v>3362</v>
      </c>
      <c r="F956" s="111" t="s">
        <v>3363</v>
      </c>
      <c r="G956" s="29">
        <v>69</v>
      </c>
      <c r="H956" s="29" t="s">
        <v>32</v>
      </c>
      <c r="I956" s="29">
        <f t="shared" si="5"/>
        <v>69</v>
      </c>
      <c r="J956" s="108" t="s">
        <v>3364</v>
      </c>
      <c r="K956" s="60">
        <v>43556</v>
      </c>
      <c r="L956" s="60">
        <v>43800</v>
      </c>
      <c r="M956" s="29" t="s">
        <v>2292</v>
      </c>
      <c r="N956" s="29" t="s">
        <v>2292</v>
      </c>
    </row>
    <row r="957" s="20" customFormat="1" ht="36" customHeight="1" spans="1:14">
      <c r="A957" s="29">
        <v>60</v>
      </c>
      <c r="B957" s="117" t="s">
        <v>3365</v>
      </c>
      <c r="C957" s="37" t="s">
        <v>3334</v>
      </c>
      <c r="D957" s="111" t="s">
        <v>68</v>
      </c>
      <c r="E957" s="111" t="s">
        <v>3366</v>
      </c>
      <c r="F957" s="111" t="s">
        <v>3367</v>
      </c>
      <c r="G957" s="29">
        <v>70</v>
      </c>
      <c r="H957" s="29" t="s">
        <v>32</v>
      </c>
      <c r="I957" s="29">
        <f t="shared" si="5"/>
        <v>70</v>
      </c>
      <c r="J957" s="108" t="s">
        <v>3368</v>
      </c>
      <c r="K957" s="60">
        <v>43556</v>
      </c>
      <c r="L957" s="60">
        <v>43800</v>
      </c>
      <c r="M957" s="29" t="s">
        <v>2292</v>
      </c>
      <c r="N957" s="29" t="s">
        <v>2292</v>
      </c>
    </row>
    <row r="958" s="20" customFormat="1" ht="67.05" customHeight="1" spans="1:14">
      <c r="A958" s="29">
        <v>61</v>
      </c>
      <c r="B958" s="111" t="s">
        <v>3369</v>
      </c>
      <c r="C958" s="29" t="s">
        <v>3370</v>
      </c>
      <c r="D958" s="111" t="s">
        <v>29</v>
      </c>
      <c r="E958" s="111" t="s">
        <v>3371</v>
      </c>
      <c r="F958" s="111" t="s">
        <v>3372</v>
      </c>
      <c r="G958" s="29">
        <v>33</v>
      </c>
      <c r="H958" s="29" t="s">
        <v>32</v>
      </c>
      <c r="I958" s="29">
        <f t="shared" si="5"/>
        <v>33</v>
      </c>
      <c r="J958" s="108" t="s">
        <v>3373</v>
      </c>
      <c r="K958" s="60">
        <v>43556</v>
      </c>
      <c r="L958" s="60">
        <v>43800</v>
      </c>
      <c r="M958" s="29" t="s">
        <v>2292</v>
      </c>
      <c r="N958" s="29" t="s">
        <v>2292</v>
      </c>
    </row>
    <row r="959" s="20" customFormat="1" ht="57" customHeight="1" spans="1:14">
      <c r="A959" s="29">
        <v>62</v>
      </c>
      <c r="B959" s="111" t="s">
        <v>3374</v>
      </c>
      <c r="C959" s="29" t="s">
        <v>3375</v>
      </c>
      <c r="D959" s="111" t="s">
        <v>39</v>
      </c>
      <c r="E959" s="111" t="s">
        <v>3376</v>
      </c>
      <c r="F959" s="111" t="s">
        <v>3356</v>
      </c>
      <c r="G959" s="29">
        <v>25</v>
      </c>
      <c r="H959" s="29" t="s">
        <v>32</v>
      </c>
      <c r="I959" s="29">
        <f t="shared" si="5"/>
        <v>25</v>
      </c>
      <c r="J959" s="108" t="s">
        <v>3348</v>
      </c>
      <c r="K959" s="60">
        <v>43556</v>
      </c>
      <c r="L959" s="60">
        <v>43800</v>
      </c>
      <c r="M959" s="29" t="s">
        <v>2292</v>
      </c>
      <c r="N959" s="29" t="s">
        <v>2292</v>
      </c>
    </row>
    <row r="960" s="20" customFormat="1" ht="57" customHeight="1" spans="1:14">
      <c r="A960" s="29">
        <v>63</v>
      </c>
      <c r="B960" s="103" t="s">
        <v>3377</v>
      </c>
      <c r="C960" s="29" t="s">
        <v>3378</v>
      </c>
      <c r="D960" s="111" t="s">
        <v>39</v>
      </c>
      <c r="E960" s="111" t="s">
        <v>3379</v>
      </c>
      <c r="F960" s="111" t="s">
        <v>3380</v>
      </c>
      <c r="G960" s="29">
        <v>46</v>
      </c>
      <c r="H960" s="29" t="s">
        <v>32</v>
      </c>
      <c r="I960" s="29">
        <f t="shared" si="5"/>
        <v>46</v>
      </c>
      <c r="J960" s="108" t="s">
        <v>3314</v>
      </c>
      <c r="K960" s="60">
        <v>43556</v>
      </c>
      <c r="L960" s="60">
        <v>43800</v>
      </c>
      <c r="M960" s="29" t="s">
        <v>2292</v>
      </c>
      <c r="N960" s="29" t="s">
        <v>2292</v>
      </c>
    </row>
    <row r="961" s="20" customFormat="1" ht="36" customHeight="1" spans="1:14">
      <c r="A961" s="29">
        <v>64</v>
      </c>
      <c r="B961" s="117" t="s">
        <v>3381</v>
      </c>
      <c r="C961" s="37" t="s">
        <v>3382</v>
      </c>
      <c r="D961" s="111" t="s">
        <v>60</v>
      </c>
      <c r="E961" s="111" t="s">
        <v>1064</v>
      </c>
      <c r="F961" s="111" t="s">
        <v>3271</v>
      </c>
      <c r="G961" s="29">
        <v>15</v>
      </c>
      <c r="H961" s="29" t="s">
        <v>32</v>
      </c>
      <c r="I961" s="29">
        <f t="shared" si="5"/>
        <v>15</v>
      </c>
      <c r="J961" s="108" t="s">
        <v>3383</v>
      </c>
      <c r="K961" s="60">
        <v>43556</v>
      </c>
      <c r="L961" s="60">
        <v>43800</v>
      </c>
      <c r="M961" s="29" t="s">
        <v>2292</v>
      </c>
      <c r="N961" s="29" t="s">
        <v>2292</v>
      </c>
    </row>
    <row r="962" s="20" customFormat="1" ht="43.05" customHeight="1" spans="1:14">
      <c r="A962" s="29">
        <v>65</v>
      </c>
      <c r="B962" s="117" t="s">
        <v>3384</v>
      </c>
      <c r="C962" s="37" t="s">
        <v>3385</v>
      </c>
      <c r="D962" s="111" t="s">
        <v>60</v>
      </c>
      <c r="E962" s="111" t="s">
        <v>1493</v>
      </c>
      <c r="F962" s="111" t="s">
        <v>3271</v>
      </c>
      <c r="G962" s="29">
        <v>15</v>
      </c>
      <c r="H962" s="29" t="s">
        <v>32</v>
      </c>
      <c r="I962" s="29">
        <f t="shared" si="5"/>
        <v>15</v>
      </c>
      <c r="J962" s="108" t="s">
        <v>3383</v>
      </c>
      <c r="K962" s="60">
        <v>43556</v>
      </c>
      <c r="L962" s="60">
        <v>43800</v>
      </c>
      <c r="M962" s="29" t="s">
        <v>2292</v>
      </c>
      <c r="N962" s="29" t="s">
        <v>2292</v>
      </c>
    </row>
    <row r="963" s="20" customFormat="1" ht="45" customHeight="1" spans="1:14">
      <c r="A963" s="29">
        <v>66</v>
      </c>
      <c r="B963" s="117" t="s">
        <v>3386</v>
      </c>
      <c r="C963" s="37" t="s">
        <v>3387</v>
      </c>
      <c r="D963" s="111" t="s">
        <v>60</v>
      </c>
      <c r="E963" s="111" t="s">
        <v>717</v>
      </c>
      <c r="F963" s="111" t="s">
        <v>3388</v>
      </c>
      <c r="G963" s="29">
        <v>38</v>
      </c>
      <c r="H963" s="29" t="s">
        <v>32</v>
      </c>
      <c r="I963" s="29">
        <f t="shared" si="5"/>
        <v>38</v>
      </c>
      <c r="J963" s="108" t="s">
        <v>3294</v>
      </c>
      <c r="K963" s="60">
        <v>43556</v>
      </c>
      <c r="L963" s="60">
        <v>43800</v>
      </c>
      <c r="M963" s="29" t="s">
        <v>2292</v>
      </c>
      <c r="N963" s="29" t="s">
        <v>2292</v>
      </c>
    </row>
    <row r="964" s="20" customFormat="1" ht="31.95" customHeight="1" spans="1:14">
      <c r="A964" s="29">
        <v>67</v>
      </c>
      <c r="B964" s="119" t="s">
        <v>3389</v>
      </c>
      <c r="C964" s="120" t="s">
        <v>3390</v>
      </c>
      <c r="D964" s="111" t="s">
        <v>60</v>
      </c>
      <c r="E964" s="111" t="s">
        <v>2837</v>
      </c>
      <c r="F964" s="111" t="s">
        <v>3391</v>
      </c>
      <c r="G964" s="33">
        <v>25</v>
      </c>
      <c r="H964" s="29" t="s">
        <v>32</v>
      </c>
      <c r="I964" s="29">
        <f t="shared" si="5"/>
        <v>25</v>
      </c>
      <c r="J964" s="127" t="s">
        <v>3294</v>
      </c>
      <c r="K964" s="60">
        <v>43556</v>
      </c>
      <c r="L964" s="60">
        <v>43800</v>
      </c>
      <c r="M964" s="29" t="s">
        <v>2292</v>
      </c>
      <c r="N964" s="29" t="s">
        <v>2292</v>
      </c>
    </row>
    <row r="965" s="20" customFormat="1" ht="42" customHeight="1" spans="1:14">
      <c r="A965" s="29">
        <v>68</v>
      </c>
      <c r="B965" s="29" t="s">
        <v>3392</v>
      </c>
      <c r="C965" s="29" t="s">
        <v>3393</v>
      </c>
      <c r="D965" s="111" t="s">
        <v>60</v>
      </c>
      <c r="E965" s="29" t="s">
        <v>3394</v>
      </c>
      <c r="F965" s="111" t="s">
        <v>3395</v>
      </c>
      <c r="G965" s="29">
        <v>10</v>
      </c>
      <c r="H965" s="29" t="s">
        <v>32</v>
      </c>
      <c r="I965" s="29">
        <v>10</v>
      </c>
      <c r="J965" s="108" t="s">
        <v>3294</v>
      </c>
      <c r="K965" s="60">
        <v>43556</v>
      </c>
      <c r="L965" s="60">
        <v>43800</v>
      </c>
      <c r="M965" s="29" t="s">
        <v>2292</v>
      </c>
      <c r="N965" s="29" t="s">
        <v>2292</v>
      </c>
    </row>
    <row r="966" s="20" customFormat="1" ht="42" customHeight="1" spans="1:14">
      <c r="A966" s="29">
        <v>69</v>
      </c>
      <c r="B966" s="29" t="s">
        <v>3396</v>
      </c>
      <c r="C966" s="29" t="s">
        <v>3397</v>
      </c>
      <c r="D966" s="111" t="s">
        <v>60</v>
      </c>
      <c r="E966" s="29" t="s">
        <v>3398</v>
      </c>
      <c r="F966" s="111" t="s">
        <v>3399</v>
      </c>
      <c r="G966" s="29">
        <v>7</v>
      </c>
      <c r="H966" s="29" t="s">
        <v>32</v>
      </c>
      <c r="I966" s="29">
        <f t="shared" ref="I966:I972" si="6">G966</f>
        <v>7</v>
      </c>
      <c r="J966" s="108" t="s">
        <v>3294</v>
      </c>
      <c r="K966" s="60">
        <v>43556</v>
      </c>
      <c r="L966" s="60">
        <v>43800</v>
      </c>
      <c r="M966" s="29" t="s">
        <v>2292</v>
      </c>
      <c r="N966" s="29" t="s">
        <v>2292</v>
      </c>
    </row>
    <row r="967" s="20" customFormat="1" ht="42" customHeight="1" spans="1:14">
      <c r="A967" s="29">
        <v>70</v>
      </c>
      <c r="B967" s="29" t="s">
        <v>3400</v>
      </c>
      <c r="C967" s="29" t="s">
        <v>3401</v>
      </c>
      <c r="D967" s="111" t="s">
        <v>60</v>
      </c>
      <c r="E967" s="29" t="s">
        <v>3402</v>
      </c>
      <c r="F967" s="111" t="s">
        <v>3403</v>
      </c>
      <c r="G967" s="29">
        <v>5</v>
      </c>
      <c r="H967" s="29" t="s">
        <v>32</v>
      </c>
      <c r="I967" s="29">
        <f t="shared" si="6"/>
        <v>5</v>
      </c>
      <c r="J967" s="108" t="s">
        <v>3383</v>
      </c>
      <c r="K967" s="60">
        <v>43556</v>
      </c>
      <c r="L967" s="60">
        <v>43800</v>
      </c>
      <c r="M967" s="29" t="s">
        <v>2292</v>
      </c>
      <c r="N967" s="29" t="s">
        <v>2292</v>
      </c>
    </row>
    <row r="968" s="20" customFormat="1" ht="42" customHeight="1" spans="1:14">
      <c r="A968" s="29">
        <v>71</v>
      </c>
      <c r="B968" s="29" t="s">
        <v>3404</v>
      </c>
      <c r="C968" s="29" t="s">
        <v>3405</v>
      </c>
      <c r="D968" s="111" t="s">
        <v>60</v>
      </c>
      <c r="E968" s="29" t="s">
        <v>3406</v>
      </c>
      <c r="F968" s="111" t="s">
        <v>3395</v>
      </c>
      <c r="G968" s="29">
        <v>10</v>
      </c>
      <c r="H968" s="29" t="s">
        <v>32</v>
      </c>
      <c r="I968" s="29">
        <f t="shared" si="6"/>
        <v>10</v>
      </c>
      <c r="J968" s="108" t="s">
        <v>3294</v>
      </c>
      <c r="K968" s="60">
        <v>43556</v>
      </c>
      <c r="L968" s="60">
        <v>43800</v>
      </c>
      <c r="M968" s="29" t="s">
        <v>2292</v>
      </c>
      <c r="N968" s="29" t="s">
        <v>2292</v>
      </c>
    </row>
    <row r="969" s="20" customFormat="1" ht="42" customHeight="1" spans="1:14">
      <c r="A969" s="29">
        <v>72</v>
      </c>
      <c r="B969" s="29" t="s">
        <v>3407</v>
      </c>
      <c r="C969" s="29" t="s">
        <v>3408</v>
      </c>
      <c r="D969" s="111" t="s">
        <v>60</v>
      </c>
      <c r="E969" s="29" t="s">
        <v>3409</v>
      </c>
      <c r="F969" s="111" t="s">
        <v>3399</v>
      </c>
      <c r="G969" s="29">
        <v>7</v>
      </c>
      <c r="H969" s="29" t="s">
        <v>32</v>
      </c>
      <c r="I969" s="29">
        <f t="shared" si="6"/>
        <v>7</v>
      </c>
      <c r="J969" s="108" t="s">
        <v>3294</v>
      </c>
      <c r="K969" s="60">
        <v>43556</v>
      </c>
      <c r="L969" s="60">
        <v>43800</v>
      </c>
      <c r="M969" s="29" t="s">
        <v>2292</v>
      </c>
      <c r="N969" s="29" t="s">
        <v>2292</v>
      </c>
    </row>
    <row r="970" s="20" customFormat="1" ht="36" customHeight="1" spans="1:14">
      <c r="A970" s="29">
        <v>73</v>
      </c>
      <c r="B970" s="29" t="s">
        <v>3410</v>
      </c>
      <c r="C970" s="29" t="s">
        <v>3408</v>
      </c>
      <c r="D970" s="111" t="s">
        <v>60</v>
      </c>
      <c r="E970" s="29" t="s">
        <v>3411</v>
      </c>
      <c r="F970" s="111" t="s">
        <v>3395</v>
      </c>
      <c r="G970" s="29">
        <v>10</v>
      </c>
      <c r="H970" s="29" t="s">
        <v>32</v>
      </c>
      <c r="I970" s="29">
        <f t="shared" si="6"/>
        <v>10</v>
      </c>
      <c r="J970" s="108" t="s">
        <v>3294</v>
      </c>
      <c r="K970" s="60">
        <v>43556</v>
      </c>
      <c r="L970" s="60">
        <v>43800</v>
      </c>
      <c r="M970" s="29" t="s">
        <v>2292</v>
      </c>
      <c r="N970" s="29" t="s">
        <v>2292</v>
      </c>
    </row>
    <row r="971" s="20" customFormat="1" ht="36" customHeight="1" spans="1:14">
      <c r="A971" s="29">
        <v>74</v>
      </c>
      <c r="B971" s="29" t="s">
        <v>3412</v>
      </c>
      <c r="C971" s="29" t="s">
        <v>3413</v>
      </c>
      <c r="D971" s="111" t="s">
        <v>60</v>
      </c>
      <c r="E971" s="29" t="s">
        <v>3414</v>
      </c>
      <c r="F971" s="111" t="s">
        <v>3403</v>
      </c>
      <c r="G971" s="29">
        <v>5</v>
      </c>
      <c r="H971" s="29" t="s">
        <v>32</v>
      </c>
      <c r="I971" s="29">
        <f t="shared" si="6"/>
        <v>5</v>
      </c>
      <c r="J971" s="108" t="s">
        <v>3383</v>
      </c>
      <c r="K971" s="60">
        <v>43556</v>
      </c>
      <c r="L971" s="60">
        <v>43800</v>
      </c>
      <c r="M971" s="29" t="s">
        <v>2292</v>
      </c>
      <c r="N971" s="29" t="s">
        <v>2292</v>
      </c>
    </row>
    <row r="972" s="20" customFormat="1" ht="36" customHeight="1" spans="1:14">
      <c r="A972" s="29">
        <v>75</v>
      </c>
      <c r="B972" s="29" t="s">
        <v>3415</v>
      </c>
      <c r="C972" s="29" t="s">
        <v>3416</v>
      </c>
      <c r="D972" s="111" t="s">
        <v>60</v>
      </c>
      <c r="E972" s="29" t="s">
        <v>928</v>
      </c>
      <c r="F972" s="111" t="s">
        <v>3177</v>
      </c>
      <c r="G972" s="29">
        <v>4</v>
      </c>
      <c r="H972" s="29" t="s">
        <v>32</v>
      </c>
      <c r="I972" s="29">
        <f t="shared" si="6"/>
        <v>4</v>
      </c>
      <c r="J972" s="108" t="s">
        <v>3294</v>
      </c>
      <c r="K972" s="60">
        <v>43556</v>
      </c>
      <c r="L972" s="60">
        <v>43800</v>
      </c>
      <c r="M972" s="29" t="s">
        <v>2292</v>
      </c>
      <c r="N972" s="29" t="s">
        <v>2292</v>
      </c>
    </row>
    <row r="973" s="20" customFormat="1" ht="42" customHeight="1" spans="1:14">
      <c r="A973" s="29">
        <v>76</v>
      </c>
      <c r="B973" s="29" t="s">
        <v>3417</v>
      </c>
      <c r="C973" s="29" t="s">
        <v>3418</v>
      </c>
      <c r="D973" s="29" t="s">
        <v>43</v>
      </c>
      <c r="E973" s="29" t="s">
        <v>3419</v>
      </c>
      <c r="F973" s="111" t="s">
        <v>3262</v>
      </c>
      <c r="G973" s="29">
        <v>30</v>
      </c>
      <c r="H973" s="29" t="s">
        <v>32</v>
      </c>
      <c r="I973" s="29">
        <v>30</v>
      </c>
      <c r="J973" s="108" t="s">
        <v>3420</v>
      </c>
      <c r="K973" s="60">
        <v>43556</v>
      </c>
      <c r="L973" s="60">
        <v>43800</v>
      </c>
      <c r="M973" s="29" t="s">
        <v>2292</v>
      </c>
      <c r="N973" s="29" t="s">
        <v>2292</v>
      </c>
    </row>
    <row r="974" s="20" customFormat="1" ht="36" customHeight="1" spans="1:14">
      <c r="A974" s="29">
        <v>77</v>
      </c>
      <c r="B974" s="37" t="s">
        <v>3421</v>
      </c>
      <c r="C974" s="37" t="s">
        <v>3422</v>
      </c>
      <c r="D974" s="29" t="s">
        <v>43</v>
      </c>
      <c r="E974" s="29" t="s">
        <v>808</v>
      </c>
      <c r="F974" s="29" t="s">
        <v>3423</v>
      </c>
      <c r="G974" s="29">
        <v>35</v>
      </c>
      <c r="H974" s="29" t="s">
        <v>32</v>
      </c>
      <c r="I974" s="29">
        <v>35</v>
      </c>
      <c r="J974" s="128" t="s">
        <v>3424</v>
      </c>
      <c r="K974" s="60">
        <v>43556</v>
      </c>
      <c r="L974" s="60">
        <v>43800</v>
      </c>
      <c r="M974" s="29" t="s">
        <v>2292</v>
      </c>
      <c r="N974" s="29" t="s">
        <v>2292</v>
      </c>
    </row>
    <row r="975" s="20" customFormat="1" ht="27" customHeight="1" spans="1:14">
      <c r="A975" s="30" t="s">
        <v>80</v>
      </c>
      <c r="B975" s="30" t="s">
        <v>3425</v>
      </c>
      <c r="C975" s="30" t="s">
        <v>3426</v>
      </c>
      <c r="D975" s="30"/>
      <c r="E975" s="30"/>
      <c r="F975" s="121"/>
      <c r="G975" s="92"/>
      <c r="H975" s="29"/>
      <c r="I975" s="92"/>
      <c r="J975" s="57"/>
      <c r="K975" s="58"/>
      <c r="L975" s="58"/>
      <c r="M975" s="30"/>
      <c r="N975" s="30">
        <v>143</v>
      </c>
    </row>
    <row r="976" s="19" customFormat="1" ht="138" customHeight="1" spans="1:14">
      <c r="A976" s="29">
        <v>1</v>
      </c>
      <c r="B976" s="29" t="s">
        <v>3425</v>
      </c>
      <c r="C976" s="29" t="s">
        <v>3427</v>
      </c>
      <c r="D976" s="29" t="s">
        <v>3153</v>
      </c>
      <c r="E976" s="29" t="s">
        <v>3428</v>
      </c>
      <c r="F976" s="29" t="s">
        <v>3429</v>
      </c>
      <c r="G976" s="29">
        <v>54</v>
      </c>
      <c r="H976" s="29" t="s">
        <v>32</v>
      </c>
      <c r="I976" s="29">
        <v>54</v>
      </c>
      <c r="J976" s="59" t="s">
        <v>3430</v>
      </c>
      <c r="K976" s="60">
        <v>43556</v>
      </c>
      <c r="L976" s="60">
        <v>43800</v>
      </c>
      <c r="M976" s="29" t="s">
        <v>3426</v>
      </c>
      <c r="N976" s="29" t="s">
        <v>3431</v>
      </c>
    </row>
    <row r="977" s="19" customFormat="1" ht="67.95" customHeight="1" spans="1:14">
      <c r="A977" s="29">
        <v>2</v>
      </c>
      <c r="B977" s="29" t="s">
        <v>3425</v>
      </c>
      <c r="C977" s="29" t="s">
        <v>3432</v>
      </c>
      <c r="D977" s="29" t="s">
        <v>927</v>
      </c>
      <c r="E977" s="29" t="s">
        <v>3433</v>
      </c>
      <c r="F977" s="29" t="s">
        <v>3429</v>
      </c>
      <c r="G977" s="29">
        <v>10</v>
      </c>
      <c r="H977" s="29" t="s">
        <v>32</v>
      </c>
      <c r="I977" s="29">
        <v>10</v>
      </c>
      <c r="J977" s="59" t="s">
        <v>3430</v>
      </c>
      <c r="K977" s="60">
        <v>43556</v>
      </c>
      <c r="L977" s="60">
        <v>43800</v>
      </c>
      <c r="M977" s="29" t="s">
        <v>3426</v>
      </c>
      <c r="N977" s="29" t="s">
        <v>3434</v>
      </c>
    </row>
    <row r="978" s="19" customFormat="1" ht="102" customHeight="1" spans="1:14">
      <c r="A978" s="29">
        <v>3</v>
      </c>
      <c r="B978" s="29" t="s">
        <v>3425</v>
      </c>
      <c r="C978" s="29" t="s">
        <v>3435</v>
      </c>
      <c r="D978" s="29" t="s">
        <v>180</v>
      </c>
      <c r="E978" s="29" t="s">
        <v>3436</v>
      </c>
      <c r="F978" s="29" t="s">
        <v>3429</v>
      </c>
      <c r="G978" s="29">
        <v>45</v>
      </c>
      <c r="H978" s="29" t="s">
        <v>32</v>
      </c>
      <c r="I978" s="29">
        <v>45</v>
      </c>
      <c r="J978" s="59" t="s">
        <v>3430</v>
      </c>
      <c r="K978" s="60">
        <v>43556</v>
      </c>
      <c r="L978" s="60">
        <v>43800</v>
      </c>
      <c r="M978" s="29" t="s">
        <v>3426</v>
      </c>
      <c r="N978" s="29" t="s">
        <v>3437</v>
      </c>
    </row>
    <row r="979" s="19" customFormat="1" ht="27" customHeight="1" spans="1:14">
      <c r="A979" s="29">
        <v>4</v>
      </c>
      <c r="B979" s="29" t="s">
        <v>3425</v>
      </c>
      <c r="C979" s="29" t="s">
        <v>3438</v>
      </c>
      <c r="D979" s="29" t="s">
        <v>1082</v>
      </c>
      <c r="E979" s="29" t="s">
        <v>1844</v>
      </c>
      <c r="F979" s="29" t="s">
        <v>3429</v>
      </c>
      <c r="G979" s="29">
        <v>3</v>
      </c>
      <c r="H979" s="29" t="s">
        <v>32</v>
      </c>
      <c r="I979" s="29">
        <v>3</v>
      </c>
      <c r="J979" s="59" t="s">
        <v>3430</v>
      </c>
      <c r="K979" s="60">
        <v>43556</v>
      </c>
      <c r="L979" s="60">
        <v>43800</v>
      </c>
      <c r="M979" s="29" t="s">
        <v>3426</v>
      </c>
      <c r="N979" s="29" t="s">
        <v>3439</v>
      </c>
    </row>
    <row r="980" s="19" customFormat="1" ht="100.05" customHeight="1" spans="1:14">
      <c r="A980" s="29">
        <v>5</v>
      </c>
      <c r="B980" s="29" t="s">
        <v>3425</v>
      </c>
      <c r="C980" s="29" t="s">
        <v>3440</v>
      </c>
      <c r="D980" s="29" t="s">
        <v>165</v>
      </c>
      <c r="E980" s="29" t="s">
        <v>3441</v>
      </c>
      <c r="F980" s="29" t="s">
        <v>3429</v>
      </c>
      <c r="G980" s="29">
        <v>30.5</v>
      </c>
      <c r="H980" s="29" t="s">
        <v>32</v>
      </c>
      <c r="I980" s="29">
        <v>30.5</v>
      </c>
      <c r="J980" s="59" t="s">
        <v>3430</v>
      </c>
      <c r="K980" s="60">
        <v>43556</v>
      </c>
      <c r="L980" s="60">
        <v>43800</v>
      </c>
      <c r="M980" s="29" t="s">
        <v>3426</v>
      </c>
      <c r="N980" s="29" t="s">
        <v>3442</v>
      </c>
    </row>
    <row r="981" s="19" customFormat="1" ht="27" customHeight="1" spans="1:14">
      <c r="A981" s="29">
        <v>6</v>
      </c>
      <c r="B981" s="29" t="s">
        <v>3425</v>
      </c>
      <c r="C981" s="29" t="s">
        <v>3438</v>
      </c>
      <c r="D981" s="29" t="s">
        <v>1076</v>
      </c>
      <c r="E981" s="29" t="s">
        <v>3443</v>
      </c>
      <c r="F981" s="29" t="s">
        <v>3444</v>
      </c>
      <c r="G981" s="29">
        <v>0.5</v>
      </c>
      <c r="H981" s="29" t="s">
        <v>32</v>
      </c>
      <c r="I981" s="29">
        <v>0.5</v>
      </c>
      <c r="J981" s="59" t="s">
        <v>3430</v>
      </c>
      <c r="K981" s="60">
        <v>43556</v>
      </c>
      <c r="L981" s="60">
        <v>43800</v>
      </c>
      <c r="M981" s="29" t="s">
        <v>3426</v>
      </c>
      <c r="N981" s="29" t="s">
        <v>3445</v>
      </c>
    </row>
    <row r="982" s="20" customFormat="1" ht="24" spans="1:14">
      <c r="A982" s="30" t="s">
        <v>88</v>
      </c>
      <c r="B982" s="30" t="s">
        <v>3446</v>
      </c>
      <c r="C982" s="30" t="s">
        <v>3447</v>
      </c>
      <c r="D982" s="30"/>
      <c r="E982" s="30"/>
      <c r="F982" s="30"/>
      <c r="G982" s="32"/>
      <c r="H982" s="29"/>
      <c r="I982" s="32"/>
      <c r="J982" s="57"/>
      <c r="K982" s="63"/>
      <c r="L982" s="63"/>
      <c r="M982" s="30"/>
      <c r="N982" s="30">
        <v>2600</v>
      </c>
    </row>
    <row r="983" s="20" customFormat="1" ht="24" spans="1:14">
      <c r="A983" s="29">
        <v>1</v>
      </c>
      <c r="B983" s="29" t="s">
        <v>3448</v>
      </c>
      <c r="C983" s="29" t="s">
        <v>3449</v>
      </c>
      <c r="D983" s="29" t="s">
        <v>1264</v>
      </c>
      <c r="E983" s="29" t="s">
        <v>3450</v>
      </c>
      <c r="F983" s="29" t="s">
        <v>3451</v>
      </c>
      <c r="G983" s="92">
        <v>59.0701</v>
      </c>
      <c r="H983" s="92" t="s">
        <v>32</v>
      </c>
      <c r="I983" s="92">
        <v>59.0701</v>
      </c>
      <c r="J983" s="59" t="s">
        <v>3452</v>
      </c>
      <c r="K983" s="60">
        <v>43556</v>
      </c>
      <c r="L983" s="60">
        <v>43800</v>
      </c>
      <c r="M983" s="29" t="s">
        <v>3453</v>
      </c>
      <c r="N983" s="29" t="s">
        <v>3454</v>
      </c>
    </row>
    <row r="984" s="20" customFormat="1" ht="24" spans="1:14">
      <c r="A984" s="29">
        <v>2</v>
      </c>
      <c r="B984" s="29" t="s">
        <v>3455</v>
      </c>
      <c r="C984" s="29" t="s">
        <v>3456</v>
      </c>
      <c r="D984" s="29" t="s">
        <v>29</v>
      </c>
      <c r="E984" s="29" t="s">
        <v>3154</v>
      </c>
      <c r="F984" s="29" t="s">
        <v>3451</v>
      </c>
      <c r="G984" s="92">
        <v>55.4065</v>
      </c>
      <c r="H984" s="92" t="s">
        <v>32</v>
      </c>
      <c r="I984" s="92">
        <v>55.4065</v>
      </c>
      <c r="J984" s="59" t="s">
        <v>3457</v>
      </c>
      <c r="K984" s="60">
        <v>43556</v>
      </c>
      <c r="L984" s="60">
        <v>43800</v>
      </c>
      <c r="M984" s="29" t="s">
        <v>3453</v>
      </c>
      <c r="N984" s="29" t="s">
        <v>3454</v>
      </c>
    </row>
    <row r="985" s="20" customFormat="1" ht="24" spans="1:14">
      <c r="A985" s="29">
        <v>3</v>
      </c>
      <c r="B985" s="29" t="s">
        <v>3458</v>
      </c>
      <c r="C985" s="29" t="s">
        <v>3459</v>
      </c>
      <c r="D985" s="29" t="s">
        <v>1390</v>
      </c>
      <c r="E985" s="29" t="s">
        <v>3176</v>
      </c>
      <c r="F985" s="29" t="s">
        <v>3451</v>
      </c>
      <c r="G985" s="92">
        <v>63.3002</v>
      </c>
      <c r="H985" s="92" t="s">
        <v>32</v>
      </c>
      <c r="I985" s="92">
        <v>63.3002</v>
      </c>
      <c r="J985" s="59" t="s">
        <v>3460</v>
      </c>
      <c r="K985" s="60">
        <v>43556</v>
      </c>
      <c r="L985" s="60">
        <v>43800</v>
      </c>
      <c r="M985" s="29" t="s">
        <v>3453</v>
      </c>
      <c r="N985" s="29" t="s">
        <v>3454</v>
      </c>
    </row>
    <row r="986" s="20" customFormat="1" ht="24" spans="1:14">
      <c r="A986" s="29">
        <v>4</v>
      </c>
      <c r="B986" s="29" t="s">
        <v>3461</v>
      </c>
      <c r="C986" s="29" t="s">
        <v>3449</v>
      </c>
      <c r="D986" s="29" t="s">
        <v>29</v>
      </c>
      <c r="E986" s="29" t="s">
        <v>3462</v>
      </c>
      <c r="F986" s="29" t="s">
        <v>3451</v>
      </c>
      <c r="G986" s="92">
        <v>66.3395</v>
      </c>
      <c r="H986" s="92" t="s">
        <v>32</v>
      </c>
      <c r="I986" s="92">
        <v>66.3395</v>
      </c>
      <c r="J986" s="59" t="s">
        <v>3463</v>
      </c>
      <c r="K986" s="60">
        <v>43556</v>
      </c>
      <c r="L986" s="60">
        <v>43800</v>
      </c>
      <c r="M986" s="29" t="s">
        <v>3453</v>
      </c>
      <c r="N986" s="29" t="s">
        <v>3454</v>
      </c>
    </row>
    <row r="987" s="20" customFormat="1" ht="37" customHeight="1" spans="1:14">
      <c r="A987" s="29">
        <v>5</v>
      </c>
      <c r="B987" s="29" t="s">
        <v>3464</v>
      </c>
      <c r="C987" s="29" t="s">
        <v>3465</v>
      </c>
      <c r="D987" s="29" t="s">
        <v>51</v>
      </c>
      <c r="E987" s="29" t="s">
        <v>3466</v>
      </c>
      <c r="F987" s="29" t="s">
        <v>3451</v>
      </c>
      <c r="G987" s="92">
        <v>94.0492</v>
      </c>
      <c r="H987" s="92" t="s">
        <v>32</v>
      </c>
      <c r="I987" s="92">
        <v>94.0492</v>
      </c>
      <c r="J987" s="59" t="s">
        <v>3467</v>
      </c>
      <c r="K987" s="60">
        <v>43556</v>
      </c>
      <c r="L987" s="60">
        <v>43800</v>
      </c>
      <c r="M987" s="29" t="s">
        <v>3453</v>
      </c>
      <c r="N987" s="29" t="s">
        <v>3454</v>
      </c>
    </row>
    <row r="988" s="20" customFormat="1" ht="37" customHeight="1" spans="1:14">
      <c r="A988" s="29">
        <v>6</v>
      </c>
      <c r="B988" s="29" t="s">
        <v>3468</v>
      </c>
      <c r="C988" s="29" t="s">
        <v>3449</v>
      </c>
      <c r="D988" s="29" t="s">
        <v>51</v>
      </c>
      <c r="E988" s="29" t="s">
        <v>3466</v>
      </c>
      <c r="F988" s="29" t="s">
        <v>3451</v>
      </c>
      <c r="G988" s="92">
        <v>79.4832</v>
      </c>
      <c r="H988" s="92" t="s">
        <v>32</v>
      </c>
      <c r="I988" s="92">
        <v>79.4832</v>
      </c>
      <c r="J988" s="59" t="s">
        <v>3467</v>
      </c>
      <c r="K988" s="60">
        <v>43556</v>
      </c>
      <c r="L988" s="60">
        <v>43800</v>
      </c>
      <c r="M988" s="29" t="s">
        <v>3453</v>
      </c>
      <c r="N988" s="29" t="s">
        <v>3454</v>
      </c>
    </row>
    <row r="989" s="20" customFormat="1" ht="37" customHeight="1" spans="1:14">
      <c r="A989" s="29">
        <v>7</v>
      </c>
      <c r="B989" s="29" t="s">
        <v>3469</v>
      </c>
      <c r="C989" s="29" t="s">
        <v>3449</v>
      </c>
      <c r="D989" s="29" t="s">
        <v>51</v>
      </c>
      <c r="E989" s="29" t="s">
        <v>3470</v>
      </c>
      <c r="F989" s="29" t="s">
        <v>3451</v>
      </c>
      <c r="G989" s="92">
        <v>73.7185</v>
      </c>
      <c r="H989" s="92" t="s">
        <v>32</v>
      </c>
      <c r="I989" s="92">
        <v>73.7185</v>
      </c>
      <c r="J989" s="59" t="s">
        <v>3467</v>
      </c>
      <c r="K989" s="60">
        <v>43556</v>
      </c>
      <c r="L989" s="60">
        <v>43800</v>
      </c>
      <c r="M989" s="29" t="s">
        <v>3453</v>
      </c>
      <c r="N989" s="29" t="s">
        <v>3454</v>
      </c>
    </row>
    <row r="990" s="20" customFormat="1" ht="37" customHeight="1" spans="1:14">
      <c r="A990" s="29">
        <v>8</v>
      </c>
      <c r="B990" s="29" t="s">
        <v>3471</v>
      </c>
      <c r="C990" s="29" t="s">
        <v>3449</v>
      </c>
      <c r="D990" s="29" t="s">
        <v>1203</v>
      </c>
      <c r="E990" s="29" t="s">
        <v>3472</v>
      </c>
      <c r="F990" s="29" t="s">
        <v>3451</v>
      </c>
      <c r="G990" s="92">
        <v>70.0657</v>
      </c>
      <c r="H990" s="92" t="s">
        <v>32</v>
      </c>
      <c r="I990" s="92">
        <v>70.0657</v>
      </c>
      <c r="J990" s="59" t="s">
        <v>3473</v>
      </c>
      <c r="K990" s="60">
        <v>43556</v>
      </c>
      <c r="L990" s="60">
        <v>43800</v>
      </c>
      <c r="M990" s="29" t="s">
        <v>3453</v>
      </c>
      <c r="N990" s="29" t="s">
        <v>3454</v>
      </c>
    </row>
    <row r="991" s="20" customFormat="1" ht="37" customHeight="1" spans="1:14">
      <c r="A991" s="29">
        <v>9</v>
      </c>
      <c r="B991" s="29" t="s">
        <v>3474</v>
      </c>
      <c r="C991" s="29" t="s">
        <v>3449</v>
      </c>
      <c r="D991" s="29" t="s">
        <v>966</v>
      </c>
      <c r="E991" s="29" t="s">
        <v>3475</v>
      </c>
      <c r="F991" s="29" t="s">
        <v>3451</v>
      </c>
      <c r="G991" s="92">
        <v>66.1124</v>
      </c>
      <c r="H991" s="92" t="s">
        <v>32</v>
      </c>
      <c r="I991" s="92">
        <v>66.1124</v>
      </c>
      <c r="J991" s="59" t="s">
        <v>3457</v>
      </c>
      <c r="K991" s="60">
        <v>43556</v>
      </c>
      <c r="L991" s="60">
        <v>43800</v>
      </c>
      <c r="M991" s="29" t="s">
        <v>3453</v>
      </c>
      <c r="N991" s="29" t="s">
        <v>3454</v>
      </c>
    </row>
    <row r="992" s="20" customFormat="1" ht="37" customHeight="1" spans="1:14">
      <c r="A992" s="29">
        <v>10</v>
      </c>
      <c r="B992" s="29" t="s">
        <v>3476</v>
      </c>
      <c r="C992" s="29" t="s">
        <v>3449</v>
      </c>
      <c r="D992" s="29" t="s">
        <v>927</v>
      </c>
      <c r="E992" s="29" t="s">
        <v>3394</v>
      </c>
      <c r="F992" s="29" t="s">
        <v>3451</v>
      </c>
      <c r="G992" s="92">
        <v>121.09</v>
      </c>
      <c r="H992" s="92" t="s">
        <v>32</v>
      </c>
      <c r="I992" s="92">
        <v>121.09</v>
      </c>
      <c r="J992" s="59" t="s">
        <v>3460</v>
      </c>
      <c r="K992" s="60">
        <v>43556</v>
      </c>
      <c r="L992" s="60">
        <v>43800</v>
      </c>
      <c r="M992" s="29" t="s">
        <v>3453</v>
      </c>
      <c r="N992" s="29" t="s">
        <v>3454</v>
      </c>
    </row>
    <row r="993" s="20" customFormat="1" ht="37" customHeight="1" spans="1:14">
      <c r="A993" s="29">
        <v>11</v>
      </c>
      <c r="B993" s="29" t="s">
        <v>3477</v>
      </c>
      <c r="C993" s="29" t="s">
        <v>3456</v>
      </c>
      <c r="D993" s="29" t="s">
        <v>1203</v>
      </c>
      <c r="E993" s="29" t="s">
        <v>3472</v>
      </c>
      <c r="F993" s="29" t="s">
        <v>3451</v>
      </c>
      <c r="G993" s="92">
        <v>71.8919</v>
      </c>
      <c r="H993" s="92" t="s">
        <v>32</v>
      </c>
      <c r="I993" s="92">
        <v>71.8919</v>
      </c>
      <c r="J993" s="59" t="s">
        <v>3473</v>
      </c>
      <c r="K993" s="60">
        <v>43556</v>
      </c>
      <c r="L993" s="60">
        <v>43800</v>
      </c>
      <c r="M993" s="29" t="s">
        <v>3453</v>
      </c>
      <c r="N993" s="29" t="s">
        <v>3454</v>
      </c>
    </row>
    <row r="994" s="20" customFormat="1" ht="39" customHeight="1" spans="1:14">
      <c r="A994" s="29">
        <v>12</v>
      </c>
      <c r="B994" s="47" t="s">
        <v>3478</v>
      </c>
      <c r="C994" s="122" t="s">
        <v>3479</v>
      </c>
      <c r="D994" s="47" t="s">
        <v>3480</v>
      </c>
      <c r="E994" s="47" t="s">
        <v>3481</v>
      </c>
      <c r="F994" s="29" t="s">
        <v>3482</v>
      </c>
      <c r="G994" s="92">
        <v>19.3156</v>
      </c>
      <c r="H994" s="92" t="s">
        <v>32</v>
      </c>
      <c r="I994" s="92">
        <v>19.3156</v>
      </c>
      <c r="J994" s="59" t="s">
        <v>3483</v>
      </c>
      <c r="K994" s="60">
        <v>43556</v>
      </c>
      <c r="L994" s="60">
        <v>43800</v>
      </c>
      <c r="M994" s="29" t="s">
        <v>3453</v>
      </c>
      <c r="N994" s="29" t="s">
        <v>3454</v>
      </c>
    </row>
    <row r="995" s="20" customFormat="1" ht="39" customHeight="1" spans="1:14">
      <c r="A995" s="29">
        <v>13</v>
      </c>
      <c r="B995" s="47" t="s">
        <v>3484</v>
      </c>
      <c r="C995" s="122" t="s">
        <v>3485</v>
      </c>
      <c r="D995" s="47" t="s">
        <v>966</v>
      </c>
      <c r="E995" s="47" t="s">
        <v>3486</v>
      </c>
      <c r="F995" s="29" t="s">
        <v>3482</v>
      </c>
      <c r="G995" s="92">
        <v>10.2566</v>
      </c>
      <c r="H995" s="92" t="s">
        <v>32</v>
      </c>
      <c r="I995" s="92">
        <v>10.2566</v>
      </c>
      <c r="J995" s="59" t="s">
        <v>3487</v>
      </c>
      <c r="K995" s="60">
        <v>43556</v>
      </c>
      <c r="L995" s="60">
        <v>43800</v>
      </c>
      <c r="M995" s="29" t="s">
        <v>3453</v>
      </c>
      <c r="N995" s="29" t="s">
        <v>3454</v>
      </c>
    </row>
    <row r="996" s="20" customFormat="1" ht="39" customHeight="1" spans="1:14">
      <c r="A996" s="29">
        <v>14</v>
      </c>
      <c r="B996" s="47" t="s">
        <v>3488</v>
      </c>
      <c r="C996" s="122" t="s">
        <v>3489</v>
      </c>
      <c r="D996" s="47" t="s">
        <v>3490</v>
      </c>
      <c r="E996" s="47" t="s">
        <v>2393</v>
      </c>
      <c r="F996" s="29" t="s">
        <v>3482</v>
      </c>
      <c r="G996" s="92">
        <v>13.4786</v>
      </c>
      <c r="H996" s="92" t="s">
        <v>32</v>
      </c>
      <c r="I996" s="92">
        <v>13.4786</v>
      </c>
      <c r="J996" s="59" t="s">
        <v>3473</v>
      </c>
      <c r="K996" s="60">
        <v>43556</v>
      </c>
      <c r="L996" s="60">
        <v>43800</v>
      </c>
      <c r="M996" s="29" t="s">
        <v>3453</v>
      </c>
      <c r="N996" s="29" t="s">
        <v>3454</v>
      </c>
    </row>
    <row r="997" s="20" customFormat="1" ht="39" customHeight="1" spans="1:14">
      <c r="A997" s="29">
        <v>15</v>
      </c>
      <c r="B997" s="47" t="s">
        <v>3491</v>
      </c>
      <c r="C997" s="122" t="s">
        <v>3492</v>
      </c>
      <c r="D997" s="47" t="s">
        <v>1203</v>
      </c>
      <c r="E997" s="47" t="s">
        <v>1222</v>
      </c>
      <c r="F997" s="29" t="s">
        <v>3482</v>
      </c>
      <c r="G997" s="92">
        <v>53.2307</v>
      </c>
      <c r="H997" s="92" t="s">
        <v>32</v>
      </c>
      <c r="I997" s="92">
        <v>53.2307</v>
      </c>
      <c r="J997" s="59" t="s">
        <v>3493</v>
      </c>
      <c r="K997" s="60">
        <v>43556</v>
      </c>
      <c r="L997" s="60">
        <v>43800</v>
      </c>
      <c r="M997" s="29" t="s">
        <v>3453</v>
      </c>
      <c r="N997" s="29" t="s">
        <v>3454</v>
      </c>
    </row>
    <row r="998" s="20" customFormat="1" ht="42" customHeight="1" spans="1:14">
      <c r="A998" s="29">
        <v>16</v>
      </c>
      <c r="B998" s="47" t="s">
        <v>3494</v>
      </c>
      <c r="C998" s="122" t="s">
        <v>3495</v>
      </c>
      <c r="D998" s="47" t="s">
        <v>1203</v>
      </c>
      <c r="E998" s="47" t="s">
        <v>712</v>
      </c>
      <c r="F998" s="29" t="s">
        <v>3482</v>
      </c>
      <c r="G998" s="92">
        <v>17.5112</v>
      </c>
      <c r="H998" s="92" t="s">
        <v>32</v>
      </c>
      <c r="I998" s="92">
        <v>17.5112</v>
      </c>
      <c r="J998" s="59" t="s">
        <v>3496</v>
      </c>
      <c r="K998" s="60">
        <v>43556</v>
      </c>
      <c r="L998" s="60">
        <v>43800</v>
      </c>
      <c r="M998" s="29" t="s">
        <v>3453</v>
      </c>
      <c r="N998" s="29" t="s">
        <v>3454</v>
      </c>
    </row>
    <row r="999" s="20" customFormat="1" ht="42" customHeight="1" spans="1:14">
      <c r="A999" s="29">
        <v>17</v>
      </c>
      <c r="B999" s="47" t="s">
        <v>3497</v>
      </c>
      <c r="C999" s="122" t="s">
        <v>3498</v>
      </c>
      <c r="D999" s="47" t="s">
        <v>2388</v>
      </c>
      <c r="E999" s="47" t="s">
        <v>3499</v>
      </c>
      <c r="F999" s="29" t="s">
        <v>3482</v>
      </c>
      <c r="G999" s="92">
        <v>29.5207</v>
      </c>
      <c r="H999" s="92" t="s">
        <v>32</v>
      </c>
      <c r="I999" s="92">
        <v>29.5207</v>
      </c>
      <c r="J999" s="59" t="s">
        <v>3473</v>
      </c>
      <c r="K999" s="60">
        <v>43556</v>
      </c>
      <c r="L999" s="60">
        <v>43800</v>
      </c>
      <c r="M999" s="29" t="s">
        <v>3453</v>
      </c>
      <c r="N999" s="29" t="s">
        <v>3454</v>
      </c>
    </row>
    <row r="1000" s="20" customFormat="1" ht="43" customHeight="1" spans="1:14">
      <c r="A1000" s="29">
        <v>18</v>
      </c>
      <c r="B1000" s="47" t="s">
        <v>3500</v>
      </c>
      <c r="C1000" s="122" t="s">
        <v>3501</v>
      </c>
      <c r="D1000" s="47" t="s">
        <v>966</v>
      </c>
      <c r="E1000" s="47" t="s">
        <v>3502</v>
      </c>
      <c r="F1000" s="29" t="s">
        <v>3482</v>
      </c>
      <c r="G1000" s="92">
        <v>20.8809</v>
      </c>
      <c r="H1000" s="92" t="s">
        <v>32</v>
      </c>
      <c r="I1000" s="92">
        <v>20.8809</v>
      </c>
      <c r="J1000" s="59" t="s">
        <v>3503</v>
      </c>
      <c r="K1000" s="60">
        <v>43556</v>
      </c>
      <c r="L1000" s="60">
        <v>43800</v>
      </c>
      <c r="M1000" s="29" t="s">
        <v>3453</v>
      </c>
      <c r="N1000" s="29" t="s">
        <v>3454</v>
      </c>
    </row>
    <row r="1001" s="20" customFormat="1" ht="36" customHeight="1" spans="1:14">
      <c r="A1001" s="29">
        <v>19</v>
      </c>
      <c r="B1001" s="47" t="s">
        <v>3504</v>
      </c>
      <c r="C1001" s="122" t="s">
        <v>3505</v>
      </c>
      <c r="D1001" s="47" t="s">
        <v>3153</v>
      </c>
      <c r="E1001" s="47" t="s">
        <v>3506</v>
      </c>
      <c r="F1001" s="29" t="s">
        <v>3482</v>
      </c>
      <c r="G1001" s="92">
        <v>10.42</v>
      </c>
      <c r="H1001" s="92" t="s">
        <v>32</v>
      </c>
      <c r="I1001" s="92">
        <v>10.42</v>
      </c>
      <c r="J1001" s="59" t="s">
        <v>3507</v>
      </c>
      <c r="K1001" s="60">
        <v>43556</v>
      </c>
      <c r="L1001" s="60">
        <v>43800</v>
      </c>
      <c r="M1001" s="29" t="s">
        <v>3453</v>
      </c>
      <c r="N1001" s="29" t="s">
        <v>3454</v>
      </c>
    </row>
    <row r="1002" s="20" customFormat="1" ht="41" customHeight="1" spans="1:14">
      <c r="A1002" s="29">
        <v>20</v>
      </c>
      <c r="B1002" s="47" t="s">
        <v>3508</v>
      </c>
      <c r="C1002" s="123" t="s">
        <v>3509</v>
      </c>
      <c r="D1002" s="47" t="s">
        <v>2388</v>
      </c>
      <c r="E1002" s="47" t="s">
        <v>3510</v>
      </c>
      <c r="F1002" s="29" t="s">
        <v>3511</v>
      </c>
      <c r="G1002" s="92">
        <v>64.8144</v>
      </c>
      <c r="H1002" s="92" t="s">
        <v>32</v>
      </c>
      <c r="I1002" s="92">
        <v>64.8144</v>
      </c>
      <c r="J1002" s="59" t="s">
        <v>3512</v>
      </c>
      <c r="K1002" s="60">
        <v>43556</v>
      </c>
      <c r="L1002" s="60">
        <v>43800</v>
      </c>
      <c r="M1002" s="29" t="s">
        <v>3453</v>
      </c>
      <c r="N1002" s="29" t="s">
        <v>3454</v>
      </c>
    </row>
    <row r="1003" s="20" customFormat="1" ht="42" customHeight="1" spans="1:14">
      <c r="A1003" s="29">
        <v>21</v>
      </c>
      <c r="B1003" s="124" t="s">
        <v>3513</v>
      </c>
      <c r="C1003" s="123" t="s">
        <v>3514</v>
      </c>
      <c r="D1003" s="124" t="s">
        <v>3153</v>
      </c>
      <c r="E1003" s="47" t="s">
        <v>1168</v>
      </c>
      <c r="F1003" s="29" t="s">
        <v>3511</v>
      </c>
      <c r="G1003" s="92">
        <v>37.2549</v>
      </c>
      <c r="H1003" s="92" t="s">
        <v>32</v>
      </c>
      <c r="I1003" s="92">
        <v>37.2549</v>
      </c>
      <c r="J1003" s="59" t="s">
        <v>3452</v>
      </c>
      <c r="K1003" s="60">
        <v>43556</v>
      </c>
      <c r="L1003" s="60">
        <v>43800</v>
      </c>
      <c r="M1003" s="29" t="s">
        <v>3453</v>
      </c>
      <c r="N1003" s="29" t="s">
        <v>3454</v>
      </c>
    </row>
    <row r="1004" s="20" customFormat="1" ht="36" spans="1:14">
      <c r="A1004" s="29">
        <v>22</v>
      </c>
      <c r="B1004" s="124" t="s">
        <v>3515</v>
      </c>
      <c r="C1004" s="123" t="s">
        <v>3516</v>
      </c>
      <c r="D1004" s="47" t="s">
        <v>3517</v>
      </c>
      <c r="E1004" s="47" t="s">
        <v>503</v>
      </c>
      <c r="F1004" s="29" t="s">
        <v>3511</v>
      </c>
      <c r="G1004" s="92">
        <v>59</v>
      </c>
      <c r="H1004" s="92" t="s">
        <v>32</v>
      </c>
      <c r="I1004" s="92">
        <v>59</v>
      </c>
      <c r="J1004" s="59" t="s">
        <v>3473</v>
      </c>
      <c r="K1004" s="60">
        <v>43556</v>
      </c>
      <c r="L1004" s="60">
        <v>43800</v>
      </c>
      <c r="M1004" s="29" t="s">
        <v>3453</v>
      </c>
      <c r="N1004" s="29" t="s">
        <v>3454</v>
      </c>
    </row>
    <row r="1005" s="20" customFormat="1" ht="36" spans="1:14">
      <c r="A1005" s="29">
        <v>23</v>
      </c>
      <c r="B1005" s="124" t="s">
        <v>3518</v>
      </c>
      <c r="C1005" s="123" t="s">
        <v>3519</v>
      </c>
      <c r="D1005" s="47" t="s">
        <v>1076</v>
      </c>
      <c r="E1005" s="47" t="s">
        <v>3520</v>
      </c>
      <c r="F1005" s="29" t="s">
        <v>3511</v>
      </c>
      <c r="G1005" s="92">
        <v>13.1655</v>
      </c>
      <c r="H1005" s="92" t="s">
        <v>32</v>
      </c>
      <c r="I1005" s="92">
        <v>13.1655</v>
      </c>
      <c r="J1005" s="59" t="s">
        <v>3521</v>
      </c>
      <c r="K1005" s="60">
        <v>43556</v>
      </c>
      <c r="L1005" s="60">
        <v>43800</v>
      </c>
      <c r="M1005" s="29" t="s">
        <v>3453</v>
      </c>
      <c r="N1005" s="29" t="s">
        <v>3454</v>
      </c>
    </row>
    <row r="1006" s="20" customFormat="1" ht="36" spans="1:14">
      <c r="A1006" s="29">
        <v>24</v>
      </c>
      <c r="B1006" s="124" t="s">
        <v>3522</v>
      </c>
      <c r="C1006" s="123" t="s">
        <v>3523</v>
      </c>
      <c r="D1006" s="124" t="s">
        <v>1086</v>
      </c>
      <c r="E1006" s="124" t="s">
        <v>2178</v>
      </c>
      <c r="F1006" s="29" t="s">
        <v>3511</v>
      </c>
      <c r="G1006" s="92">
        <v>14.2922</v>
      </c>
      <c r="H1006" s="92" t="s">
        <v>32</v>
      </c>
      <c r="I1006" s="92">
        <v>14.2922</v>
      </c>
      <c r="J1006" s="59" t="s">
        <v>3524</v>
      </c>
      <c r="K1006" s="60">
        <v>43556</v>
      </c>
      <c r="L1006" s="60">
        <v>43800</v>
      </c>
      <c r="M1006" s="29" t="s">
        <v>3453</v>
      </c>
      <c r="N1006" s="29" t="s">
        <v>3454</v>
      </c>
    </row>
    <row r="1007" s="20" customFormat="1" ht="36" spans="1:14">
      <c r="A1007" s="29">
        <v>25</v>
      </c>
      <c r="B1007" s="124" t="s">
        <v>3525</v>
      </c>
      <c r="C1007" s="123" t="s">
        <v>3526</v>
      </c>
      <c r="D1007" s="29" t="s">
        <v>1390</v>
      </c>
      <c r="E1007" s="47" t="s">
        <v>3527</v>
      </c>
      <c r="F1007" s="29" t="s">
        <v>3511</v>
      </c>
      <c r="G1007" s="92">
        <v>30.4743</v>
      </c>
      <c r="H1007" s="92" t="s">
        <v>32</v>
      </c>
      <c r="I1007" s="92">
        <v>30.4743</v>
      </c>
      <c r="J1007" s="59" t="s">
        <v>3528</v>
      </c>
      <c r="K1007" s="60">
        <v>43556</v>
      </c>
      <c r="L1007" s="60">
        <v>43800</v>
      </c>
      <c r="M1007" s="29" t="s">
        <v>3453</v>
      </c>
      <c r="N1007" s="29" t="s">
        <v>3454</v>
      </c>
    </row>
    <row r="1008" s="20" customFormat="1" ht="24" spans="1:14">
      <c r="A1008" s="29">
        <v>26</v>
      </c>
      <c r="B1008" s="124" t="s">
        <v>3529</v>
      </c>
      <c r="C1008" s="123" t="s">
        <v>3530</v>
      </c>
      <c r="D1008" s="29" t="s">
        <v>1082</v>
      </c>
      <c r="E1008" s="47" t="s">
        <v>3531</v>
      </c>
      <c r="F1008" s="29" t="s">
        <v>3511</v>
      </c>
      <c r="G1008" s="92">
        <v>9.5262</v>
      </c>
      <c r="H1008" s="92" t="s">
        <v>32</v>
      </c>
      <c r="I1008" s="92">
        <v>9.5262</v>
      </c>
      <c r="J1008" s="59" t="s">
        <v>3532</v>
      </c>
      <c r="K1008" s="60">
        <v>43556</v>
      </c>
      <c r="L1008" s="60">
        <v>43800</v>
      </c>
      <c r="M1008" s="29" t="s">
        <v>3453</v>
      </c>
      <c r="N1008" s="29" t="s">
        <v>3454</v>
      </c>
    </row>
    <row r="1009" s="20" customFormat="1" ht="36" spans="1:14">
      <c r="A1009" s="29">
        <v>27</v>
      </c>
      <c r="B1009" s="124" t="s">
        <v>3533</v>
      </c>
      <c r="C1009" s="123" t="s">
        <v>3534</v>
      </c>
      <c r="D1009" s="29" t="s">
        <v>1390</v>
      </c>
      <c r="E1009" s="47" t="s">
        <v>3535</v>
      </c>
      <c r="F1009" s="29" t="s">
        <v>3511</v>
      </c>
      <c r="G1009" s="92">
        <v>50</v>
      </c>
      <c r="H1009" s="92" t="s">
        <v>32</v>
      </c>
      <c r="I1009" s="92">
        <v>50</v>
      </c>
      <c r="J1009" s="59" t="s">
        <v>3452</v>
      </c>
      <c r="K1009" s="60">
        <v>43556</v>
      </c>
      <c r="L1009" s="60">
        <v>43800</v>
      </c>
      <c r="M1009" s="29" t="s">
        <v>3453</v>
      </c>
      <c r="N1009" s="29" t="s">
        <v>3454</v>
      </c>
    </row>
    <row r="1010" s="20" customFormat="1" ht="36" spans="1:14">
      <c r="A1010" s="29">
        <v>28</v>
      </c>
      <c r="B1010" s="124" t="s">
        <v>3536</v>
      </c>
      <c r="C1010" s="123" t="s">
        <v>3537</v>
      </c>
      <c r="D1010" s="29" t="s">
        <v>1076</v>
      </c>
      <c r="E1010" s="29" t="s">
        <v>680</v>
      </c>
      <c r="F1010" s="29" t="s">
        <v>3511</v>
      </c>
      <c r="G1010" s="92">
        <v>6.9211</v>
      </c>
      <c r="H1010" s="92" t="s">
        <v>32</v>
      </c>
      <c r="I1010" s="92">
        <v>6.9211</v>
      </c>
      <c r="J1010" s="59" t="s">
        <v>3457</v>
      </c>
      <c r="K1010" s="60">
        <v>43556</v>
      </c>
      <c r="L1010" s="60">
        <v>43800</v>
      </c>
      <c r="M1010" s="29" t="s">
        <v>3453</v>
      </c>
      <c r="N1010" s="29" t="s">
        <v>3454</v>
      </c>
    </row>
    <row r="1011" s="20" customFormat="1" ht="36" spans="1:14">
      <c r="A1011" s="29">
        <v>29</v>
      </c>
      <c r="B1011" s="124" t="s">
        <v>3538</v>
      </c>
      <c r="C1011" s="123" t="s">
        <v>3539</v>
      </c>
      <c r="D1011" s="29" t="s">
        <v>1086</v>
      </c>
      <c r="E1011" s="29" t="s">
        <v>3540</v>
      </c>
      <c r="F1011" s="29" t="s">
        <v>3511</v>
      </c>
      <c r="G1011" s="92">
        <v>47.6155</v>
      </c>
      <c r="H1011" s="92" t="s">
        <v>32</v>
      </c>
      <c r="I1011" s="92">
        <v>47.6155</v>
      </c>
      <c r="J1011" s="59" t="s">
        <v>3467</v>
      </c>
      <c r="K1011" s="60">
        <v>43556</v>
      </c>
      <c r="L1011" s="60">
        <v>43800</v>
      </c>
      <c r="M1011" s="29" t="s">
        <v>3453</v>
      </c>
      <c r="N1011" s="29" t="s">
        <v>3454</v>
      </c>
    </row>
    <row r="1012" s="20" customFormat="1" ht="36" spans="1:14">
      <c r="A1012" s="29">
        <v>30</v>
      </c>
      <c r="B1012" s="124" t="s">
        <v>3541</v>
      </c>
      <c r="C1012" s="123" t="s">
        <v>3542</v>
      </c>
      <c r="D1012" s="29" t="s">
        <v>1082</v>
      </c>
      <c r="E1012" s="47" t="s">
        <v>3543</v>
      </c>
      <c r="F1012" s="29" t="s">
        <v>3511</v>
      </c>
      <c r="G1012" s="92">
        <v>2.9905</v>
      </c>
      <c r="H1012" s="92" t="s">
        <v>32</v>
      </c>
      <c r="I1012" s="92">
        <v>2.9905</v>
      </c>
      <c r="J1012" s="59" t="s">
        <v>3467</v>
      </c>
      <c r="K1012" s="60">
        <v>43556</v>
      </c>
      <c r="L1012" s="60">
        <v>43800</v>
      </c>
      <c r="M1012" s="29" t="s">
        <v>3453</v>
      </c>
      <c r="N1012" s="29" t="s">
        <v>3454</v>
      </c>
    </row>
    <row r="1013" s="20" customFormat="1" ht="24" spans="1:14">
      <c r="A1013" s="29">
        <v>31</v>
      </c>
      <c r="B1013" s="125" t="s">
        <v>3544</v>
      </c>
      <c r="C1013" s="126" t="s">
        <v>3545</v>
      </c>
      <c r="D1013" s="29" t="s">
        <v>39</v>
      </c>
      <c r="E1013" s="29" t="s">
        <v>3546</v>
      </c>
      <c r="F1013" s="29" t="s">
        <v>3511</v>
      </c>
      <c r="G1013" s="92">
        <v>5</v>
      </c>
      <c r="H1013" s="92" t="s">
        <v>32</v>
      </c>
      <c r="I1013" s="92">
        <v>5</v>
      </c>
      <c r="J1013" s="59" t="s">
        <v>3547</v>
      </c>
      <c r="K1013" s="60">
        <v>43556</v>
      </c>
      <c r="L1013" s="60">
        <v>43800</v>
      </c>
      <c r="M1013" s="29" t="s">
        <v>3453</v>
      </c>
      <c r="N1013" s="29" t="s">
        <v>3454</v>
      </c>
    </row>
    <row r="1014" s="20" customFormat="1" ht="24" spans="1:14">
      <c r="A1014" s="29">
        <v>32</v>
      </c>
      <c r="B1014" s="126" t="s">
        <v>3548</v>
      </c>
      <c r="C1014" s="126" t="s">
        <v>3549</v>
      </c>
      <c r="D1014" s="29" t="s">
        <v>68</v>
      </c>
      <c r="E1014" s="29" t="s">
        <v>3550</v>
      </c>
      <c r="F1014" s="29" t="s">
        <v>3511</v>
      </c>
      <c r="G1014" s="92">
        <v>4.862358</v>
      </c>
      <c r="H1014" s="92" t="s">
        <v>32</v>
      </c>
      <c r="I1014" s="92">
        <v>4.862358</v>
      </c>
      <c r="J1014" s="59" t="s">
        <v>3551</v>
      </c>
      <c r="K1014" s="60">
        <v>43556</v>
      </c>
      <c r="L1014" s="60">
        <v>43800</v>
      </c>
      <c r="M1014" s="29" t="s">
        <v>3453</v>
      </c>
      <c r="N1014" s="29" t="s">
        <v>3454</v>
      </c>
    </row>
    <row r="1015" s="20" customFormat="1" ht="24" spans="1:14">
      <c r="A1015" s="29">
        <v>33</v>
      </c>
      <c r="B1015" s="126" t="s">
        <v>3552</v>
      </c>
      <c r="C1015" s="126" t="s">
        <v>3553</v>
      </c>
      <c r="D1015" s="29" t="s">
        <v>3153</v>
      </c>
      <c r="E1015" s="29" t="s">
        <v>532</v>
      </c>
      <c r="F1015" s="29" t="s">
        <v>3511</v>
      </c>
      <c r="G1015" s="92">
        <v>27</v>
      </c>
      <c r="H1015" s="92" t="s">
        <v>32</v>
      </c>
      <c r="I1015" s="92">
        <v>27</v>
      </c>
      <c r="J1015" s="59" t="s">
        <v>3521</v>
      </c>
      <c r="K1015" s="60">
        <v>43556</v>
      </c>
      <c r="L1015" s="60">
        <v>43800</v>
      </c>
      <c r="M1015" s="29" t="s">
        <v>3453</v>
      </c>
      <c r="N1015" s="29" t="s">
        <v>3454</v>
      </c>
    </row>
    <row r="1016" s="20" customFormat="1" ht="24" spans="1:14">
      <c r="A1016" s="29">
        <v>34</v>
      </c>
      <c r="B1016" s="126" t="s">
        <v>3554</v>
      </c>
      <c r="C1016" s="126" t="s">
        <v>3555</v>
      </c>
      <c r="D1016" s="29" t="s">
        <v>966</v>
      </c>
      <c r="E1016" s="29" t="s">
        <v>3556</v>
      </c>
      <c r="F1016" s="29" t="s">
        <v>3511</v>
      </c>
      <c r="G1016" s="92">
        <v>12</v>
      </c>
      <c r="H1016" s="92" t="s">
        <v>32</v>
      </c>
      <c r="I1016" s="92">
        <v>12</v>
      </c>
      <c r="J1016" s="59" t="s">
        <v>3557</v>
      </c>
      <c r="K1016" s="60">
        <v>43556</v>
      </c>
      <c r="L1016" s="60">
        <v>43800</v>
      </c>
      <c r="M1016" s="29" t="s">
        <v>3453</v>
      </c>
      <c r="N1016" s="29" t="s">
        <v>3454</v>
      </c>
    </row>
    <row r="1017" s="20" customFormat="1" ht="24" spans="1:14">
      <c r="A1017" s="29">
        <v>35</v>
      </c>
      <c r="B1017" s="126" t="s">
        <v>3558</v>
      </c>
      <c r="C1017" s="126" t="s">
        <v>3559</v>
      </c>
      <c r="D1017" s="29" t="s">
        <v>966</v>
      </c>
      <c r="E1017" s="29" t="s">
        <v>3560</v>
      </c>
      <c r="F1017" s="29" t="s">
        <v>3511</v>
      </c>
      <c r="G1017" s="92">
        <v>1.906692</v>
      </c>
      <c r="H1017" s="92" t="s">
        <v>32</v>
      </c>
      <c r="I1017" s="92">
        <v>1.906692</v>
      </c>
      <c r="J1017" s="59" t="s">
        <v>3503</v>
      </c>
      <c r="K1017" s="60">
        <v>43556</v>
      </c>
      <c r="L1017" s="60">
        <v>43800</v>
      </c>
      <c r="M1017" s="29" t="s">
        <v>3453</v>
      </c>
      <c r="N1017" s="29" t="s">
        <v>3454</v>
      </c>
    </row>
    <row r="1018" s="20" customFormat="1" ht="24" spans="1:14">
      <c r="A1018" s="29">
        <v>36</v>
      </c>
      <c r="B1018" s="124" t="s">
        <v>3561</v>
      </c>
      <c r="C1018" s="29" t="s">
        <v>3562</v>
      </c>
      <c r="D1018" s="29" t="s">
        <v>966</v>
      </c>
      <c r="E1018" s="29" t="s">
        <v>3563</v>
      </c>
      <c r="F1018" s="29" t="s">
        <v>3511</v>
      </c>
      <c r="G1018" s="92">
        <v>20</v>
      </c>
      <c r="H1018" s="92" t="s">
        <v>32</v>
      </c>
      <c r="I1018" s="92">
        <v>20</v>
      </c>
      <c r="J1018" s="59" t="s">
        <v>3473</v>
      </c>
      <c r="K1018" s="60">
        <v>43556</v>
      </c>
      <c r="L1018" s="60">
        <v>43800</v>
      </c>
      <c r="M1018" s="29" t="s">
        <v>3453</v>
      </c>
      <c r="N1018" s="29" t="s">
        <v>3454</v>
      </c>
    </row>
    <row r="1019" s="20" customFormat="1" ht="24" spans="1:14">
      <c r="A1019" s="29">
        <v>37</v>
      </c>
      <c r="B1019" s="124" t="s">
        <v>3564</v>
      </c>
      <c r="C1019" s="29" t="s">
        <v>3565</v>
      </c>
      <c r="D1019" s="29" t="s">
        <v>1076</v>
      </c>
      <c r="E1019" s="29" t="s">
        <v>2173</v>
      </c>
      <c r="F1019" s="29" t="s">
        <v>3511</v>
      </c>
      <c r="G1019" s="92">
        <v>18.23518</v>
      </c>
      <c r="H1019" s="92" t="s">
        <v>32</v>
      </c>
      <c r="I1019" s="92">
        <v>18.23518</v>
      </c>
      <c r="J1019" s="59" t="s">
        <v>3547</v>
      </c>
      <c r="K1019" s="60">
        <v>43556</v>
      </c>
      <c r="L1019" s="60">
        <v>43800</v>
      </c>
      <c r="M1019" s="29" t="s">
        <v>3453</v>
      </c>
      <c r="N1019" s="29" t="s">
        <v>3454</v>
      </c>
    </row>
    <row r="1020" s="20" customFormat="1" ht="24" spans="1:14">
      <c r="A1020" s="29">
        <v>38</v>
      </c>
      <c r="B1020" s="124" t="s">
        <v>3566</v>
      </c>
      <c r="C1020" s="29" t="s">
        <v>3567</v>
      </c>
      <c r="D1020" s="29" t="s">
        <v>165</v>
      </c>
      <c r="E1020" s="29" t="s">
        <v>3568</v>
      </c>
      <c r="F1020" s="29" t="s">
        <v>3511</v>
      </c>
      <c r="G1020" s="92">
        <v>31.152447</v>
      </c>
      <c r="H1020" s="92" t="s">
        <v>32</v>
      </c>
      <c r="I1020" s="92">
        <v>31.152447</v>
      </c>
      <c r="J1020" s="59" t="s">
        <v>3452</v>
      </c>
      <c r="K1020" s="60">
        <v>43556</v>
      </c>
      <c r="L1020" s="60">
        <v>43800</v>
      </c>
      <c r="M1020" s="29" t="s">
        <v>3453</v>
      </c>
      <c r="N1020" s="29" t="s">
        <v>3454</v>
      </c>
    </row>
    <row r="1021" s="20" customFormat="1" ht="24" spans="1:14">
      <c r="A1021" s="29">
        <v>39</v>
      </c>
      <c r="B1021" s="29" t="s">
        <v>3569</v>
      </c>
      <c r="C1021" s="36" t="s">
        <v>3570</v>
      </c>
      <c r="D1021" s="29" t="s">
        <v>1082</v>
      </c>
      <c r="E1021" s="29" t="s">
        <v>3486</v>
      </c>
      <c r="F1021" s="29" t="s">
        <v>3482</v>
      </c>
      <c r="G1021" s="92">
        <v>23.851553</v>
      </c>
      <c r="H1021" s="92" t="s">
        <v>32</v>
      </c>
      <c r="I1021" s="92">
        <v>23.851553</v>
      </c>
      <c r="J1021" s="59" t="s">
        <v>3571</v>
      </c>
      <c r="K1021" s="60">
        <v>43556</v>
      </c>
      <c r="L1021" s="60">
        <v>43800</v>
      </c>
      <c r="M1021" s="29" t="s">
        <v>3453</v>
      </c>
      <c r="N1021" s="29" t="s">
        <v>3454</v>
      </c>
    </row>
    <row r="1022" s="20" customFormat="1" ht="24" spans="1:14">
      <c r="A1022" s="29">
        <v>40</v>
      </c>
      <c r="B1022" s="29" t="s">
        <v>3572</v>
      </c>
      <c r="C1022" s="36" t="s">
        <v>3573</v>
      </c>
      <c r="D1022" s="29" t="s">
        <v>165</v>
      </c>
      <c r="E1022" s="29" t="s">
        <v>3574</v>
      </c>
      <c r="F1022" s="29" t="s">
        <v>3482</v>
      </c>
      <c r="G1022" s="92">
        <v>10.22826</v>
      </c>
      <c r="H1022" s="92" t="s">
        <v>32</v>
      </c>
      <c r="I1022" s="92">
        <v>10.22826</v>
      </c>
      <c r="J1022" s="59" t="s">
        <v>3507</v>
      </c>
      <c r="K1022" s="60">
        <v>43556</v>
      </c>
      <c r="L1022" s="60">
        <v>43800</v>
      </c>
      <c r="M1022" s="29" t="s">
        <v>3453</v>
      </c>
      <c r="N1022" s="29" t="s">
        <v>3454</v>
      </c>
    </row>
    <row r="1023" s="20" customFormat="1" ht="24" spans="1:14">
      <c r="A1023" s="29">
        <v>41</v>
      </c>
      <c r="B1023" s="29" t="s">
        <v>3575</v>
      </c>
      <c r="C1023" s="36" t="s">
        <v>3576</v>
      </c>
      <c r="D1023" s="29" t="s">
        <v>1264</v>
      </c>
      <c r="E1023" s="29" t="s">
        <v>819</v>
      </c>
      <c r="F1023" s="29" t="s">
        <v>3482</v>
      </c>
      <c r="G1023" s="92">
        <v>40</v>
      </c>
      <c r="H1023" s="92" t="s">
        <v>32</v>
      </c>
      <c r="I1023" s="92">
        <v>40</v>
      </c>
      <c r="J1023" s="59" t="s">
        <v>3457</v>
      </c>
      <c r="K1023" s="60">
        <v>43556</v>
      </c>
      <c r="L1023" s="60">
        <v>43800</v>
      </c>
      <c r="M1023" s="29" t="s">
        <v>3453</v>
      </c>
      <c r="N1023" s="29" t="s">
        <v>3454</v>
      </c>
    </row>
    <row r="1024" s="20" customFormat="1" ht="24" spans="1:14">
      <c r="A1024" s="29">
        <v>42</v>
      </c>
      <c r="B1024" s="29" t="s">
        <v>3577</v>
      </c>
      <c r="C1024" s="36" t="s">
        <v>3578</v>
      </c>
      <c r="D1024" s="29" t="s">
        <v>966</v>
      </c>
      <c r="E1024" s="29" t="s">
        <v>3579</v>
      </c>
      <c r="F1024" s="29" t="s">
        <v>3482</v>
      </c>
      <c r="G1024" s="92">
        <v>4</v>
      </c>
      <c r="H1024" s="92" t="s">
        <v>32</v>
      </c>
      <c r="I1024" s="92">
        <v>4</v>
      </c>
      <c r="J1024" s="59" t="s">
        <v>3571</v>
      </c>
      <c r="K1024" s="60">
        <v>43556</v>
      </c>
      <c r="L1024" s="60">
        <v>43800</v>
      </c>
      <c r="M1024" s="29" t="s">
        <v>3453</v>
      </c>
      <c r="N1024" s="29" t="s">
        <v>3454</v>
      </c>
    </row>
    <row r="1025" s="20" customFormat="1" ht="24" spans="1:14">
      <c r="A1025" s="29">
        <v>43</v>
      </c>
      <c r="B1025" s="29" t="s">
        <v>3580</v>
      </c>
      <c r="C1025" s="36" t="s">
        <v>3581</v>
      </c>
      <c r="D1025" s="29" t="s">
        <v>966</v>
      </c>
      <c r="E1025" s="29" t="s">
        <v>2258</v>
      </c>
      <c r="F1025" s="29" t="s">
        <v>3482</v>
      </c>
      <c r="G1025" s="92">
        <v>10.655711</v>
      </c>
      <c r="H1025" s="92" t="s">
        <v>32</v>
      </c>
      <c r="I1025" s="92">
        <v>10.655711</v>
      </c>
      <c r="J1025" s="59" t="s">
        <v>3460</v>
      </c>
      <c r="K1025" s="60">
        <v>43556</v>
      </c>
      <c r="L1025" s="60">
        <v>43800</v>
      </c>
      <c r="M1025" s="29" t="s">
        <v>3453</v>
      </c>
      <c r="N1025" s="29" t="s">
        <v>3454</v>
      </c>
    </row>
    <row r="1026" s="20" customFormat="1" ht="24" spans="1:14">
      <c r="A1026" s="29">
        <v>44</v>
      </c>
      <c r="B1026" s="29" t="s">
        <v>3582</v>
      </c>
      <c r="C1026" s="36" t="s">
        <v>3583</v>
      </c>
      <c r="D1026" s="29" t="s">
        <v>966</v>
      </c>
      <c r="E1026" s="125" t="s">
        <v>3584</v>
      </c>
      <c r="F1026" s="29" t="s">
        <v>3482</v>
      </c>
      <c r="G1026" s="92">
        <v>16.46495262</v>
      </c>
      <c r="H1026" s="92" t="s">
        <v>32</v>
      </c>
      <c r="I1026" s="92">
        <v>16.46495262</v>
      </c>
      <c r="J1026" s="59" t="s">
        <v>3547</v>
      </c>
      <c r="K1026" s="60">
        <v>43556</v>
      </c>
      <c r="L1026" s="60">
        <v>43800</v>
      </c>
      <c r="M1026" s="29" t="s">
        <v>3453</v>
      </c>
      <c r="N1026" s="29" t="s">
        <v>3454</v>
      </c>
    </row>
    <row r="1027" s="20" customFormat="1" ht="24" spans="1:14">
      <c r="A1027" s="29">
        <v>45</v>
      </c>
      <c r="B1027" s="29" t="s">
        <v>3585</v>
      </c>
      <c r="C1027" s="36" t="s">
        <v>3586</v>
      </c>
      <c r="D1027" s="29" t="s">
        <v>1076</v>
      </c>
      <c r="E1027" s="29" t="s">
        <v>3587</v>
      </c>
      <c r="F1027" s="29" t="s">
        <v>3482</v>
      </c>
      <c r="G1027" s="92">
        <v>15.094607</v>
      </c>
      <c r="H1027" s="92" t="s">
        <v>32</v>
      </c>
      <c r="I1027" s="92">
        <v>15.094607</v>
      </c>
      <c r="J1027" s="59" t="s">
        <v>3473</v>
      </c>
      <c r="K1027" s="60">
        <v>43556</v>
      </c>
      <c r="L1027" s="60">
        <v>43800</v>
      </c>
      <c r="M1027" s="29" t="s">
        <v>3453</v>
      </c>
      <c r="N1027" s="29" t="s">
        <v>3454</v>
      </c>
    </row>
    <row r="1028" s="20" customFormat="1" ht="24" spans="1:14">
      <c r="A1028" s="29">
        <v>46</v>
      </c>
      <c r="B1028" s="29" t="s">
        <v>3588</v>
      </c>
      <c r="C1028" s="36" t="s">
        <v>3589</v>
      </c>
      <c r="D1028" s="29" t="s">
        <v>29</v>
      </c>
      <c r="E1028" s="29" t="s">
        <v>1168</v>
      </c>
      <c r="F1028" s="29" t="s">
        <v>3482</v>
      </c>
      <c r="G1028" s="92">
        <v>16</v>
      </c>
      <c r="H1028" s="92" t="s">
        <v>32</v>
      </c>
      <c r="I1028" s="92">
        <v>16</v>
      </c>
      <c r="J1028" s="59" t="s">
        <v>3460</v>
      </c>
      <c r="K1028" s="60">
        <v>43556</v>
      </c>
      <c r="L1028" s="60">
        <v>43800</v>
      </c>
      <c r="M1028" s="29" t="s">
        <v>3453</v>
      </c>
      <c r="N1028" s="29" t="s">
        <v>3454</v>
      </c>
    </row>
    <row r="1029" s="20" customFormat="1" ht="24" spans="1:14">
      <c r="A1029" s="29">
        <v>47</v>
      </c>
      <c r="B1029" s="29" t="s">
        <v>3590</v>
      </c>
      <c r="C1029" s="36" t="s">
        <v>3591</v>
      </c>
      <c r="D1029" s="29" t="s">
        <v>3153</v>
      </c>
      <c r="E1029" s="29" t="s">
        <v>2388</v>
      </c>
      <c r="F1029" s="29" t="s">
        <v>3592</v>
      </c>
      <c r="G1029" s="92">
        <v>32</v>
      </c>
      <c r="H1029" s="92" t="s">
        <v>32</v>
      </c>
      <c r="I1029" s="92">
        <v>32</v>
      </c>
      <c r="J1029" s="59" t="s">
        <v>3593</v>
      </c>
      <c r="K1029" s="60">
        <v>43556</v>
      </c>
      <c r="L1029" s="60">
        <v>43800</v>
      </c>
      <c r="M1029" s="29" t="s">
        <v>3453</v>
      </c>
      <c r="N1029" s="29" t="s">
        <v>3454</v>
      </c>
    </row>
    <row r="1030" s="20" customFormat="1" ht="24" spans="1:14">
      <c r="A1030" s="29">
        <v>48</v>
      </c>
      <c r="B1030" s="29" t="s">
        <v>3594</v>
      </c>
      <c r="C1030" s="36" t="s">
        <v>3595</v>
      </c>
      <c r="D1030" s="29" t="s">
        <v>165</v>
      </c>
      <c r="E1030" s="29" t="s">
        <v>165</v>
      </c>
      <c r="F1030" s="29" t="s">
        <v>3592</v>
      </c>
      <c r="G1030" s="92">
        <v>84</v>
      </c>
      <c r="H1030" s="92" t="s">
        <v>32</v>
      </c>
      <c r="I1030" s="92">
        <v>84</v>
      </c>
      <c r="J1030" s="59" t="s">
        <v>3596</v>
      </c>
      <c r="K1030" s="60">
        <v>43556</v>
      </c>
      <c r="L1030" s="60">
        <v>43800</v>
      </c>
      <c r="M1030" s="29" t="s">
        <v>3453</v>
      </c>
      <c r="N1030" s="29" t="s">
        <v>3454</v>
      </c>
    </row>
    <row r="1031" s="20" customFormat="1" ht="40.95" customHeight="1" spans="1:14">
      <c r="A1031" s="29">
        <v>49</v>
      </c>
      <c r="B1031" s="32" t="s">
        <v>3597</v>
      </c>
      <c r="C1031" s="32" t="s">
        <v>3598</v>
      </c>
      <c r="D1031" s="32" t="s">
        <v>29</v>
      </c>
      <c r="E1031" s="32" t="s">
        <v>1168</v>
      </c>
      <c r="F1031" s="32" t="s">
        <v>3599</v>
      </c>
      <c r="G1031" s="92">
        <v>90</v>
      </c>
      <c r="H1031" s="92" t="s">
        <v>32</v>
      </c>
      <c r="I1031" s="92">
        <v>90</v>
      </c>
      <c r="J1031" s="59" t="s">
        <v>3460</v>
      </c>
      <c r="K1031" s="60">
        <v>43556</v>
      </c>
      <c r="L1031" s="60">
        <v>43800</v>
      </c>
      <c r="M1031" s="29" t="s">
        <v>3453</v>
      </c>
      <c r="N1031" s="29" t="s">
        <v>3454</v>
      </c>
    </row>
    <row r="1032" s="20" customFormat="1" ht="40.95" customHeight="1" spans="1:14">
      <c r="A1032" s="29">
        <v>50</v>
      </c>
      <c r="B1032" s="32" t="s">
        <v>3600</v>
      </c>
      <c r="C1032" s="32" t="s">
        <v>3601</v>
      </c>
      <c r="D1032" s="32" t="s">
        <v>29</v>
      </c>
      <c r="E1032" s="32" t="s">
        <v>1168</v>
      </c>
      <c r="F1032" s="32" t="s">
        <v>2553</v>
      </c>
      <c r="G1032" s="92">
        <v>60</v>
      </c>
      <c r="H1032" s="92" t="s">
        <v>32</v>
      </c>
      <c r="I1032" s="92">
        <v>60</v>
      </c>
      <c r="J1032" s="59" t="s">
        <v>3460</v>
      </c>
      <c r="K1032" s="60">
        <v>43556</v>
      </c>
      <c r="L1032" s="60">
        <v>43800</v>
      </c>
      <c r="M1032" s="29" t="s">
        <v>3453</v>
      </c>
      <c r="N1032" s="29" t="s">
        <v>3454</v>
      </c>
    </row>
    <row r="1033" s="20" customFormat="1" ht="40.95" customHeight="1" spans="1:14">
      <c r="A1033" s="29">
        <v>51</v>
      </c>
      <c r="B1033" s="129" t="s">
        <v>3602</v>
      </c>
      <c r="C1033" s="32" t="s">
        <v>3603</v>
      </c>
      <c r="D1033" s="32" t="s">
        <v>64</v>
      </c>
      <c r="E1033" s="32" t="s">
        <v>3604</v>
      </c>
      <c r="F1033" s="32" t="s">
        <v>2553</v>
      </c>
      <c r="G1033" s="92">
        <v>65</v>
      </c>
      <c r="H1033" s="92" t="s">
        <v>32</v>
      </c>
      <c r="I1033" s="92">
        <v>65</v>
      </c>
      <c r="J1033" s="59" t="s">
        <v>3605</v>
      </c>
      <c r="K1033" s="60">
        <v>43556</v>
      </c>
      <c r="L1033" s="60">
        <v>43800</v>
      </c>
      <c r="M1033" s="29" t="s">
        <v>3453</v>
      </c>
      <c r="N1033" s="29" t="s">
        <v>3454</v>
      </c>
    </row>
    <row r="1034" s="20" customFormat="1" ht="40.95" customHeight="1" spans="1:14">
      <c r="A1034" s="29">
        <v>52</v>
      </c>
      <c r="B1034" s="32" t="s">
        <v>3606</v>
      </c>
      <c r="C1034" s="32" t="s">
        <v>3607</v>
      </c>
      <c r="D1034" s="32" t="s">
        <v>64</v>
      </c>
      <c r="E1034" s="32" t="s">
        <v>3608</v>
      </c>
      <c r="F1034" s="32" t="s">
        <v>2553</v>
      </c>
      <c r="G1034" s="92">
        <v>45</v>
      </c>
      <c r="H1034" s="92" t="s">
        <v>32</v>
      </c>
      <c r="I1034" s="92">
        <v>45</v>
      </c>
      <c r="J1034" s="59" t="s">
        <v>3609</v>
      </c>
      <c r="K1034" s="60">
        <v>43556</v>
      </c>
      <c r="L1034" s="60">
        <v>43800</v>
      </c>
      <c r="M1034" s="29" t="s">
        <v>3453</v>
      </c>
      <c r="N1034" s="29" t="s">
        <v>3454</v>
      </c>
    </row>
    <row r="1035" s="20" customFormat="1" ht="40.95" customHeight="1" spans="1:14">
      <c r="A1035" s="29">
        <v>53</v>
      </c>
      <c r="B1035" s="32" t="s">
        <v>3610</v>
      </c>
      <c r="C1035" s="32" t="s">
        <v>3611</v>
      </c>
      <c r="D1035" s="32" t="s">
        <v>1264</v>
      </c>
      <c r="E1035" s="32" t="s">
        <v>3612</v>
      </c>
      <c r="F1035" s="32" t="s">
        <v>3613</v>
      </c>
      <c r="G1035" s="92">
        <v>36</v>
      </c>
      <c r="H1035" s="92" t="s">
        <v>32</v>
      </c>
      <c r="I1035" s="92">
        <v>36</v>
      </c>
      <c r="J1035" s="59" t="s">
        <v>3614</v>
      </c>
      <c r="K1035" s="60">
        <v>43556</v>
      </c>
      <c r="L1035" s="60">
        <v>43800</v>
      </c>
      <c r="M1035" s="29" t="s">
        <v>3453</v>
      </c>
      <c r="N1035" s="29" t="s">
        <v>3454</v>
      </c>
    </row>
    <row r="1036" s="20" customFormat="1" ht="40.95" customHeight="1" spans="1:14">
      <c r="A1036" s="29">
        <v>54</v>
      </c>
      <c r="B1036" s="29" t="s">
        <v>3615</v>
      </c>
      <c r="C1036" s="29" t="s">
        <v>3616</v>
      </c>
      <c r="D1036" s="29" t="s">
        <v>51</v>
      </c>
      <c r="E1036" s="29" t="s">
        <v>3617</v>
      </c>
      <c r="F1036" s="29" t="s">
        <v>3618</v>
      </c>
      <c r="G1036" s="92">
        <v>248</v>
      </c>
      <c r="H1036" s="92" t="s">
        <v>32</v>
      </c>
      <c r="I1036" s="92">
        <v>248</v>
      </c>
      <c r="J1036" s="59" t="s">
        <v>3452</v>
      </c>
      <c r="K1036" s="60">
        <v>43556</v>
      </c>
      <c r="L1036" s="60">
        <v>43800</v>
      </c>
      <c r="M1036" s="29" t="s">
        <v>3453</v>
      </c>
      <c r="N1036" s="29" t="s">
        <v>3454</v>
      </c>
    </row>
    <row r="1037" s="20" customFormat="1" ht="40.95" customHeight="1" spans="1:14">
      <c r="A1037" s="29">
        <v>55</v>
      </c>
      <c r="B1037" s="29" t="s">
        <v>3619</v>
      </c>
      <c r="C1037" s="29" t="s">
        <v>3620</v>
      </c>
      <c r="D1037" s="29" t="s">
        <v>1264</v>
      </c>
      <c r="E1037" s="29" t="s">
        <v>3621</v>
      </c>
      <c r="F1037" s="29" t="s">
        <v>3622</v>
      </c>
      <c r="G1037" s="92">
        <v>198</v>
      </c>
      <c r="H1037" s="92" t="s">
        <v>32</v>
      </c>
      <c r="I1037" s="92">
        <v>198</v>
      </c>
      <c r="J1037" s="59" t="s">
        <v>3463</v>
      </c>
      <c r="K1037" s="60">
        <v>43556</v>
      </c>
      <c r="L1037" s="60">
        <v>43800</v>
      </c>
      <c r="M1037" s="29" t="s">
        <v>3453</v>
      </c>
      <c r="N1037" s="29" t="s">
        <v>3454</v>
      </c>
    </row>
    <row r="1038" s="20" customFormat="1" ht="40.95" customHeight="1" spans="1:14">
      <c r="A1038" s="29">
        <v>56</v>
      </c>
      <c r="B1038" s="29" t="s">
        <v>3623</v>
      </c>
      <c r="C1038" s="29" t="s">
        <v>3624</v>
      </c>
      <c r="D1038" s="29" t="s">
        <v>1264</v>
      </c>
      <c r="E1038" s="29" t="s">
        <v>3546</v>
      </c>
      <c r="F1038" s="29" t="s">
        <v>3622</v>
      </c>
      <c r="G1038" s="92">
        <v>66</v>
      </c>
      <c r="H1038" s="92" t="s">
        <v>32</v>
      </c>
      <c r="I1038" s="92">
        <v>66</v>
      </c>
      <c r="J1038" s="59" t="s">
        <v>3460</v>
      </c>
      <c r="K1038" s="60">
        <v>43556</v>
      </c>
      <c r="L1038" s="60">
        <v>43800</v>
      </c>
      <c r="M1038" s="29" t="s">
        <v>3453</v>
      </c>
      <c r="N1038" s="29" t="s">
        <v>3454</v>
      </c>
    </row>
    <row r="1039" s="20" customFormat="1" ht="40.95" customHeight="1" spans="1:14">
      <c r="A1039" s="29">
        <v>57</v>
      </c>
      <c r="B1039" s="29" t="s">
        <v>3625</v>
      </c>
      <c r="C1039" s="29" t="s">
        <v>3624</v>
      </c>
      <c r="D1039" s="29" t="s">
        <v>1264</v>
      </c>
      <c r="E1039" s="29" t="s">
        <v>3626</v>
      </c>
      <c r="F1039" s="29" t="s">
        <v>3622</v>
      </c>
      <c r="G1039" s="92">
        <v>43</v>
      </c>
      <c r="H1039" s="92" t="s">
        <v>32</v>
      </c>
      <c r="I1039" s="92">
        <v>43</v>
      </c>
      <c r="J1039" s="59" t="s">
        <v>3627</v>
      </c>
      <c r="K1039" s="60">
        <v>43556</v>
      </c>
      <c r="L1039" s="60">
        <v>43800</v>
      </c>
      <c r="M1039" s="29" t="s">
        <v>3453</v>
      </c>
      <c r="N1039" s="29" t="s">
        <v>3454</v>
      </c>
    </row>
    <row r="1040" s="20" customFormat="1" ht="40.95" customHeight="1" spans="1:14">
      <c r="A1040" s="29">
        <v>58</v>
      </c>
      <c r="B1040" s="29" t="s">
        <v>3628</v>
      </c>
      <c r="C1040" s="29" t="s">
        <v>3629</v>
      </c>
      <c r="D1040" s="29" t="s">
        <v>43</v>
      </c>
      <c r="E1040" s="29" t="s">
        <v>3630</v>
      </c>
      <c r="F1040" s="29" t="s">
        <v>3631</v>
      </c>
      <c r="G1040" s="92">
        <v>45</v>
      </c>
      <c r="H1040" s="92" t="s">
        <v>32</v>
      </c>
      <c r="I1040" s="92">
        <v>45</v>
      </c>
      <c r="J1040" s="59" t="s">
        <v>3528</v>
      </c>
      <c r="K1040" s="60">
        <v>43556</v>
      </c>
      <c r="L1040" s="60">
        <v>43800</v>
      </c>
      <c r="M1040" s="29" t="s">
        <v>3453</v>
      </c>
      <c r="N1040" s="29" t="s">
        <v>3454</v>
      </c>
    </row>
    <row r="1041" s="20" customFormat="1" ht="39" customHeight="1" spans="1:14">
      <c r="A1041" s="30" t="s">
        <v>219</v>
      </c>
      <c r="B1041" s="30" t="s">
        <v>3632</v>
      </c>
      <c r="C1041" s="130" t="s">
        <v>3633</v>
      </c>
      <c r="D1041" s="30"/>
      <c r="E1041" s="30"/>
      <c r="F1041" s="30"/>
      <c r="G1041" s="110"/>
      <c r="H1041" s="29"/>
      <c r="I1041" s="110"/>
      <c r="J1041" s="57"/>
      <c r="K1041" s="131"/>
      <c r="L1041" s="131"/>
      <c r="M1041" s="30"/>
      <c r="N1041" s="30">
        <v>100</v>
      </c>
    </row>
    <row r="1042" s="19" customFormat="1" ht="42" customHeight="1" spans="1:14">
      <c r="A1042" s="29">
        <v>1</v>
      </c>
      <c r="B1042" s="29" t="s">
        <v>3634</v>
      </c>
      <c r="C1042" s="29" t="s">
        <v>3635</v>
      </c>
      <c r="D1042" s="29" t="s">
        <v>3636</v>
      </c>
      <c r="E1042" s="29" t="s">
        <v>3637</v>
      </c>
      <c r="F1042" s="29" t="s">
        <v>3638</v>
      </c>
      <c r="G1042" s="92">
        <v>100</v>
      </c>
      <c r="H1042" s="29" t="s">
        <v>3062</v>
      </c>
      <c r="I1042" s="92">
        <v>100</v>
      </c>
      <c r="J1042" s="59" t="s">
        <v>3639</v>
      </c>
      <c r="K1042" s="60">
        <v>43556</v>
      </c>
      <c r="L1042" s="60">
        <v>43800</v>
      </c>
      <c r="M1042" s="29" t="s">
        <v>3633</v>
      </c>
      <c r="N1042" s="29" t="s">
        <v>3633</v>
      </c>
    </row>
    <row r="1043" s="20" customFormat="1" ht="36" customHeight="1" spans="1:14">
      <c r="A1043" s="30" t="s">
        <v>804</v>
      </c>
      <c r="B1043" s="30" t="s">
        <v>3640</v>
      </c>
      <c r="C1043" s="29" t="s">
        <v>3641</v>
      </c>
      <c r="D1043" s="30"/>
      <c r="E1043" s="30"/>
      <c r="F1043" s="30"/>
      <c r="G1043" s="29"/>
      <c r="H1043" s="29"/>
      <c r="I1043" s="29"/>
      <c r="J1043" s="57"/>
      <c r="K1043" s="58"/>
      <c r="L1043" s="58"/>
      <c r="M1043" s="30"/>
      <c r="N1043" s="132">
        <f>SUM(I1044:I1058)</f>
        <v>914</v>
      </c>
    </row>
    <row r="1044" s="20" customFormat="1" ht="55.95" customHeight="1" spans="1:14">
      <c r="A1044" s="29">
        <v>1</v>
      </c>
      <c r="B1044" s="29" t="s">
        <v>3642</v>
      </c>
      <c r="C1044" s="29" t="s">
        <v>3643</v>
      </c>
      <c r="D1044" s="29" t="s">
        <v>29</v>
      </c>
      <c r="E1044" s="29" t="s">
        <v>2810</v>
      </c>
      <c r="F1044" s="71" t="s">
        <v>3196</v>
      </c>
      <c r="G1044" s="32">
        <v>280</v>
      </c>
      <c r="H1044" s="29" t="s">
        <v>3062</v>
      </c>
      <c r="I1044" s="32">
        <v>280</v>
      </c>
      <c r="J1044" s="59" t="s">
        <v>3644</v>
      </c>
      <c r="K1044" s="133">
        <v>43709</v>
      </c>
      <c r="L1044" s="133">
        <v>43800</v>
      </c>
      <c r="M1044" s="29" t="s">
        <v>3641</v>
      </c>
      <c r="N1044" s="29" t="s">
        <v>3641</v>
      </c>
    </row>
    <row r="1045" s="20" customFormat="1" ht="55.95" customHeight="1" spans="1:14">
      <c r="A1045" s="29">
        <v>2</v>
      </c>
      <c r="B1045" s="29" t="s">
        <v>3645</v>
      </c>
      <c r="C1045" s="29" t="s">
        <v>3643</v>
      </c>
      <c r="D1045" s="29" t="s">
        <v>29</v>
      </c>
      <c r="E1045" s="29" t="s">
        <v>1886</v>
      </c>
      <c r="F1045" s="71" t="s">
        <v>3196</v>
      </c>
      <c r="G1045" s="32">
        <v>120</v>
      </c>
      <c r="H1045" s="29" t="s">
        <v>32</v>
      </c>
      <c r="I1045" s="32">
        <v>120</v>
      </c>
      <c r="J1045" s="59" t="s">
        <v>3646</v>
      </c>
      <c r="K1045" s="133">
        <v>43709</v>
      </c>
      <c r="L1045" s="133">
        <v>43800</v>
      </c>
      <c r="M1045" s="29" t="s">
        <v>3641</v>
      </c>
      <c r="N1045" s="29" t="s">
        <v>3641</v>
      </c>
    </row>
    <row r="1046" s="20" customFormat="1" ht="55.95" customHeight="1" spans="1:14">
      <c r="A1046" s="29">
        <v>3</v>
      </c>
      <c r="B1046" s="29" t="s">
        <v>3647</v>
      </c>
      <c r="C1046" s="29" t="s">
        <v>3648</v>
      </c>
      <c r="D1046" s="29" t="s">
        <v>47</v>
      </c>
      <c r="E1046" s="29" t="s">
        <v>937</v>
      </c>
      <c r="F1046" s="71" t="s">
        <v>3196</v>
      </c>
      <c r="G1046" s="32">
        <v>40</v>
      </c>
      <c r="H1046" s="29" t="s">
        <v>32</v>
      </c>
      <c r="I1046" s="32">
        <v>40</v>
      </c>
      <c r="J1046" s="59" t="s">
        <v>3649</v>
      </c>
      <c r="K1046" s="133">
        <v>43709</v>
      </c>
      <c r="L1046" s="133">
        <v>43800</v>
      </c>
      <c r="M1046" s="29" t="s">
        <v>3641</v>
      </c>
      <c r="N1046" s="29" t="s">
        <v>3641</v>
      </c>
    </row>
    <row r="1047" s="20" customFormat="1" ht="55.95" customHeight="1" spans="1:14">
      <c r="A1047" s="29">
        <v>4</v>
      </c>
      <c r="B1047" s="29" t="s">
        <v>3650</v>
      </c>
      <c r="C1047" s="29" t="s">
        <v>3648</v>
      </c>
      <c r="D1047" s="29" t="s">
        <v>47</v>
      </c>
      <c r="E1047" s="29" t="s">
        <v>3651</v>
      </c>
      <c r="F1047" s="71" t="s">
        <v>3196</v>
      </c>
      <c r="G1047" s="32">
        <v>40</v>
      </c>
      <c r="H1047" s="29" t="s">
        <v>32</v>
      </c>
      <c r="I1047" s="32">
        <v>40</v>
      </c>
      <c r="J1047" s="59" t="s">
        <v>3652</v>
      </c>
      <c r="K1047" s="133">
        <v>43709</v>
      </c>
      <c r="L1047" s="133">
        <v>43800</v>
      </c>
      <c r="M1047" s="29" t="s">
        <v>3641</v>
      </c>
      <c r="N1047" s="29" t="s">
        <v>3641</v>
      </c>
    </row>
    <row r="1048" s="20" customFormat="1" ht="55.95" customHeight="1" spans="1:14">
      <c r="A1048" s="29">
        <v>5</v>
      </c>
      <c r="B1048" s="29" t="s">
        <v>3653</v>
      </c>
      <c r="C1048" s="29" t="s">
        <v>3648</v>
      </c>
      <c r="D1048" s="29" t="s">
        <v>47</v>
      </c>
      <c r="E1048" s="29" t="s">
        <v>631</v>
      </c>
      <c r="F1048" s="71" t="s">
        <v>3196</v>
      </c>
      <c r="G1048" s="32">
        <v>40</v>
      </c>
      <c r="H1048" s="29" t="s">
        <v>32</v>
      </c>
      <c r="I1048" s="32">
        <v>40</v>
      </c>
      <c r="J1048" s="59" t="s">
        <v>3654</v>
      </c>
      <c r="K1048" s="133">
        <v>43709</v>
      </c>
      <c r="L1048" s="133">
        <v>43800</v>
      </c>
      <c r="M1048" s="29" t="s">
        <v>3641</v>
      </c>
      <c r="N1048" s="29" t="s">
        <v>3641</v>
      </c>
    </row>
    <row r="1049" s="20" customFormat="1" ht="55.95" customHeight="1" spans="1:14">
      <c r="A1049" s="29">
        <v>6</v>
      </c>
      <c r="B1049" s="29" t="s">
        <v>3655</v>
      </c>
      <c r="C1049" s="29" t="s">
        <v>3648</v>
      </c>
      <c r="D1049" s="29" t="s">
        <v>47</v>
      </c>
      <c r="E1049" s="29" t="s">
        <v>1866</v>
      </c>
      <c r="F1049" s="71" t="s">
        <v>3196</v>
      </c>
      <c r="G1049" s="32">
        <v>40</v>
      </c>
      <c r="H1049" s="29" t="s">
        <v>32</v>
      </c>
      <c r="I1049" s="32">
        <v>40</v>
      </c>
      <c r="J1049" s="59" t="s">
        <v>3656</v>
      </c>
      <c r="K1049" s="133">
        <v>43709</v>
      </c>
      <c r="L1049" s="133">
        <v>43800</v>
      </c>
      <c r="M1049" s="29" t="s">
        <v>3641</v>
      </c>
      <c r="N1049" s="29" t="s">
        <v>3641</v>
      </c>
    </row>
    <row r="1050" s="20" customFormat="1" ht="55.95" customHeight="1" spans="1:14">
      <c r="A1050" s="29">
        <v>7</v>
      </c>
      <c r="B1050" s="29" t="s">
        <v>3657</v>
      </c>
      <c r="C1050" s="29" t="s">
        <v>3648</v>
      </c>
      <c r="D1050" s="29" t="s">
        <v>60</v>
      </c>
      <c r="E1050" s="29" t="s">
        <v>1475</v>
      </c>
      <c r="F1050" s="71" t="s">
        <v>3196</v>
      </c>
      <c r="G1050" s="32">
        <v>40</v>
      </c>
      <c r="H1050" s="29" t="s">
        <v>32</v>
      </c>
      <c r="I1050" s="32">
        <v>40</v>
      </c>
      <c r="J1050" s="59" t="s">
        <v>3658</v>
      </c>
      <c r="K1050" s="133">
        <v>43709</v>
      </c>
      <c r="L1050" s="133">
        <v>43800</v>
      </c>
      <c r="M1050" s="29" t="s">
        <v>3641</v>
      </c>
      <c r="N1050" s="29" t="s">
        <v>3641</v>
      </c>
    </row>
    <row r="1051" s="20" customFormat="1" ht="55.95" customHeight="1" spans="1:14">
      <c r="A1051" s="29">
        <v>8</v>
      </c>
      <c r="B1051" s="29" t="s">
        <v>3659</v>
      </c>
      <c r="C1051" s="29" t="s">
        <v>3648</v>
      </c>
      <c r="D1051" s="29" t="s">
        <v>64</v>
      </c>
      <c r="E1051" s="29" t="s">
        <v>791</v>
      </c>
      <c r="F1051" s="71" t="s">
        <v>3196</v>
      </c>
      <c r="G1051" s="32">
        <v>40</v>
      </c>
      <c r="H1051" s="29" t="s">
        <v>32</v>
      </c>
      <c r="I1051" s="32">
        <v>40</v>
      </c>
      <c r="J1051" s="59" t="s">
        <v>3660</v>
      </c>
      <c r="K1051" s="133">
        <v>43709</v>
      </c>
      <c r="L1051" s="133">
        <v>43800</v>
      </c>
      <c r="M1051" s="29" t="s">
        <v>3641</v>
      </c>
      <c r="N1051" s="29" t="s">
        <v>3641</v>
      </c>
    </row>
    <row r="1052" s="20" customFormat="1" ht="55.95" customHeight="1" spans="1:14">
      <c r="A1052" s="29">
        <v>9</v>
      </c>
      <c r="B1052" s="29" t="s">
        <v>3661</v>
      </c>
      <c r="C1052" s="29" t="s">
        <v>3648</v>
      </c>
      <c r="D1052" s="29" t="s">
        <v>60</v>
      </c>
      <c r="E1052" s="29" t="s">
        <v>279</v>
      </c>
      <c r="F1052" s="71" t="s">
        <v>3196</v>
      </c>
      <c r="G1052" s="32">
        <v>40</v>
      </c>
      <c r="H1052" s="29" t="s">
        <v>32</v>
      </c>
      <c r="I1052" s="32">
        <v>40</v>
      </c>
      <c r="J1052" s="59" t="s">
        <v>3662</v>
      </c>
      <c r="K1052" s="133">
        <v>43709</v>
      </c>
      <c r="L1052" s="133">
        <v>43800</v>
      </c>
      <c r="M1052" s="29" t="s">
        <v>3641</v>
      </c>
      <c r="N1052" s="29" t="s">
        <v>3641</v>
      </c>
    </row>
    <row r="1053" s="20" customFormat="1" ht="55.95" customHeight="1" spans="1:14">
      <c r="A1053" s="29">
        <v>10</v>
      </c>
      <c r="B1053" s="29" t="s">
        <v>3663</v>
      </c>
      <c r="C1053" s="29" t="s">
        <v>3648</v>
      </c>
      <c r="D1053" s="29" t="s">
        <v>68</v>
      </c>
      <c r="E1053" s="29" t="s">
        <v>2091</v>
      </c>
      <c r="F1053" s="71" t="s">
        <v>3196</v>
      </c>
      <c r="G1053" s="32">
        <v>40</v>
      </c>
      <c r="H1053" s="29" t="s">
        <v>32</v>
      </c>
      <c r="I1053" s="32">
        <v>40</v>
      </c>
      <c r="J1053" s="59" t="s">
        <v>3664</v>
      </c>
      <c r="K1053" s="133">
        <v>43709</v>
      </c>
      <c r="L1053" s="133">
        <v>43800</v>
      </c>
      <c r="M1053" s="29" t="s">
        <v>3641</v>
      </c>
      <c r="N1053" s="29" t="s">
        <v>3641</v>
      </c>
    </row>
    <row r="1054" s="20" customFormat="1" ht="55.95" customHeight="1" spans="1:14">
      <c r="A1054" s="29">
        <v>11</v>
      </c>
      <c r="B1054" s="29" t="s">
        <v>3665</v>
      </c>
      <c r="C1054" s="29" t="s">
        <v>3648</v>
      </c>
      <c r="D1054" s="29" t="s">
        <v>68</v>
      </c>
      <c r="E1054" s="29" t="s">
        <v>1662</v>
      </c>
      <c r="F1054" s="71" t="s">
        <v>3196</v>
      </c>
      <c r="G1054" s="32">
        <v>40</v>
      </c>
      <c r="H1054" s="29" t="s">
        <v>32</v>
      </c>
      <c r="I1054" s="32">
        <v>40</v>
      </c>
      <c r="J1054" s="59" t="s">
        <v>3666</v>
      </c>
      <c r="K1054" s="133">
        <v>43709</v>
      </c>
      <c r="L1054" s="133">
        <v>43800</v>
      </c>
      <c r="M1054" s="29" t="s">
        <v>3641</v>
      </c>
      <c r="N1054" s="29" t="s">
        <v>3641</v>
      </c>
    </row>
    <row r="1055" s="20" customFormat="1" ht="55.95" customHeight="1" spans="1:14">
      <c r="A1055" s="29">
        <v>12</v>
      </c>
      <c r="B1055" s="29" t="s">
        <v>3667</v>
      </c>
      <c r="C1055" s="29" t="s">
        <v>3648</v>
      </c>
      <c r="D1055" s="29" t="s">
        <v>68</v>
      </c>
      <c r="E1055" s="29" t="s">
        <v>2011</v>
      </c>
      <c r="F1055" s="71" t="s">
        <v>3196</v>
      </c>
      <c r="G1055" s="32">
        <v>40</v>
      </c>
      <c r="H1055" s="29" t="s">
        <v>32</v>
      </c>
      <c r="I1055" s="32">
        <v>40</v>
      </c>
      <c r="J1055" s="59" t="s">
        <v>3668</v>
      </c>
      <c r="K1055" s="133">
        <v>43709</v>
      </c>
      <c r="L1055" s="133">
        <v>43800</v>
      </c>
      <c r="M1055" s="29" t="s">
        <v>3641</v>
      </c>
      <c r="N1055" s="29" t="s">
        <v>3641</v>
      </c>
    </row>
    <row r="1056" s="20" customFormat="1" ht="55.95" customHeight="1" spans="1:14">
      <c r="A1056" s="29">
        <v>13</v>
      </c>
      <c r="B1056" s="29" t="s">
        <v>3669</v>
      </c>
      <c r="C1056" s="29" t="s">
        <v>3648</v>
      </c>
      <c r="D1056" s="29" t="s">
        <v>39</v>
      </c>
      <c r="E1056" s="29" t="s">
        <v>1323</v>
      </c>
      <c r="F1056" s="71" t="s">
        <v>3196</v>
      </c>
      <c r="G1056" s="32">
        <v>40</v>
      </c>
      <c r="H1056" s="29" t="s">
        <v>32</v>
      </c>
      <c r="I1056" s="32">
        <v>40</v>
      </c>
      <c r="J1056" s="59" t="s">
        <v>3666</v>
      </c>
      <c r="K1056" s="133">
        <v>43709</v>
      </c>
      <c r="L1056" s="133">
        <v>43800</v>
      </c>
      <c r="M1056" s="29" t="s">
        <v>3641</v>
      </c>
      <c r="N1056" s="29" t="s">
        <v>3641</v>
      </c>
    </row>
    <row r="1057" s="20" customFormat="1" ht="55.95" customHeight="1" spans="1:14">
      <c r="A1057" s="29">
        <v>14</v>
      </c>
      <c r="B1057" s="29" t="s">
        <v>3670</v>
      </c>
      <c r="C1057" s="29" t="s">
        <v>3648</v>
      </c>
      <c r="D1057" s="29" t="s">
        <v>43</v>
      </c>
      <c r="E1057" s="29" t="s">
        <v>3671</v>
      </c>
      <c r="F1057" s="71" t="s">
        <v>3196</v>
      </c>
      <c r="G1057" s="32">
        <v>40</v>
      </c>
      <c r="H1057" s="29" t="s">
        <v>32</v>
      </c>
      <c r="I1057" s="32">
        <v>40</v>
      </c>
      <c r="J1057" s="59" t="s">
        <v>3672</v>
      </c>
      <c r="K1057" s="133">
        <v>43709</v>
      </c>
      <c r="L1057" s="133">
        <v>43800</v>
      </c>
      <c r="M1057" s="29" t="s">
        <v>3641</v>
      </c>
      <c r="N1057" s="29" t="s">
        <v>3641</v>
      </c>
    </row>
    <row r="1058" s="20" customFormat="1" ht="55.95" customHeight="1" spans="1:14">
      <c r="A1058" s="29">
        <v>15</v>
      </c>
      <c r="B1058" s="29" t="s">
        <v>3673</v>
      </c>
      <c r="C1058" s="29" t="s">
        <v>3648</v>
      </c>
      <c r="D1058" s="29" t="s">
        <v>76</v>
      </c>
      <c r="E1058" s="29" t="s">
        <v>347</v>
      </c>
      <c r="F1058" s="71" t="s">
        <v>3196</v>
      </c>
      <c r="G1058" s="32">
        <v>34</v>
      </c>
      <c r="H1058" s="29" t="s">
        <v>32</v>
      </c>
      <c r="I1058" s="32">
        <v>34</v>
      </c>
      <c r="J1058" s="59" t="s">
        <v>3674</v>
      </c>
      <c r="K1058" s="133">
        <v>43709</v>
      </c>
      <c r="L1058" s="133">
        <v>43800</v>
      </c>
      <c r="M1058" s="29" t="s">
        <v>3641</v>
      </c>
      <c r="N1058" s="29" t="s">
        <v>3641</v>
      </c>
    </row>
    <row r="1059" s="20" customFormat="1" ht="33" customHeight="1" spans="1:14">
      <c r="A1059" s="30" t="s">
        <v>1090</v>
      </c>
      <c r="B1059" s="30" t="s">
        <v>3675</v>
      </c>
      <c r="C1059" s="30" t="s">
        <v>90</v>
      </c>
      <c r="D1059" s="30"/>
      <c r="E1059" s="30"/>
      <c r="F1059" s="30"/>
      <c r="G1059" s="92"/>
      <c r="H1059" s="29"/>
      <c r="I1059" s="92"/>
      <c r="J1059" s="57"/>
      <c r="K1059" s="134"/>
      <c r="L1059" s="134"/>
      <c r="M1059" s="30"/>
      <c r="N1059" s="30">
        <v>800</v>
      </c>
    </row>
    <row r="1060" s="20" customFormat="1" ht="81" customHeight="1" spans="1:14">
      <c r="A1060" s="47">
        <v>1</v>
      </c>
      <c r="B1060" s="47" t="s">
        <v>3676</v>
      </c>
      <c r="C1060" s="47" t="s">
        <v>3677</v>
      </c>
      <c r="D1060" s="47" t="s">
        <v>29</v>
      </c>
      <c r="E1060" s="47" t="s">
        <v>1095</v>
      </c>
      <c r="F1060" s="29" t="s">
        <v>3678</v>
      </c>
      <c r="G1060" s="47">
        <v>7.91</v>
      </c>
      <c r="H1060" s="47" t="s">
        <v>32</v>
      </c>
      <c r="I1060" s="47">
        <v>7.91</v>
      </c>
      <c r="J1060" s="59" t="s">
        <v>3679</v>
      </c>
      <c r="K1060" s="60">
        <v>43556</v>
      </c>
      <c r="L1060" s="60">
        <v>43800</v>
      </c>
      <c r="M1060" s="47" t="s">
        <v>226</v>
      </c>
      <c r="N1060" s="47" t="s">
        <v>226</v>
      </c>
    </row>
    <row r="1061" s="20" customFormat="1" ht="63" customHeight="1" spans="1:14">
      <c r="A1061" s="47">
        <v>2</v>
      </c>
      <c r="B1061" s="47" t="s">
        <v>3680</v>
      </c>
      <c r="C1061" s="47" t="s">
        <v>3681</v>
      </c>
      <c r="D1061" s="47" t="s">
        <v>29</v>
      </c>
      <c r="E1061" s="47" t="s">
        <v>752</v>
      </c>
      <c r="F1061" s="32" t="s">
        <v>3682</v>
      </c>
      <c r="G1061" s="47">
        <v>3.58</v>
      </c>
      <c r="H1061" s="47" t="s">
        <v>32</v>
      </c>
      <c r="I1061" s="47">
        <v>3.58</v>
      </c>
      <c r="J1061" s="66" t="s">
        <v>3683</v>
      </c>
      <c r="K1061" s="60">
        <v>43556</v>
      </c>
      <c r="L1061" s="60">
        <v>43800</v>
      </c>
      <c r="M1061" s="47" t="s">
        <v>226</v>
      </c>
      <c r="N1061" s="47" t="s">
        <v>226</v>
      </c>
    </row>
    <row r="1062" s="20" customFormat="1" ht="78" customHeight="1" spans="1:14">
      <c r="A1062" s="47">
        <v>3</v>
      </c>
      <c r="B1062" s="47" t="s">
        <v>3684</v>
      </c>
      <c r="C1062" s="47" t="s">
        <v>3685</v>
      </c>
      <c r="D1062" s="47" t="s">
        <v>29</v>
      </c>
      <c r="E1062" s="47" t="s">
        <v>752</v>
      </c>
      <c r="F1062" s="29" t="s">
        <v>3686</v>
      </c>
      <c r="G1062" s="47">
        <v>7.96</v>
      </c>
      <c r="H1062" s="47" t="s">
        <v>32</v>
      </c>
      <c r="I1062" s="47">
        <v>7.96</v>
      </c>
      <c r="J1062" s="59" t="s">
        <v>3687</v>
      </c>
      <c r="K1062" s="60">
        <v>43556</v>
      </c>
      <c r="L1062" s="60">
        <v>43800</v>
      </c>
      <c r="M1062" s="47" t="s">
        <v>226</v>
      </c>
      <c r="N1062" s="47" t="s">
        <v>226</v>
      </c>
    </row>
    <row r="1063" s="20" customFormat="1" ht="56" customHeight="1" spans="1:14">
      <c r="A1063" s="47">
        <v>4</v>
      </c>
      <c r="B1063" s="47" t="s">
        <v>3688</v>
      </c>
      <c r="C1063" s="47" t="s">
        <v>3689</v>
      </c>
      <c r="D1063" s="47" t="s">
        <v>29</v>
      </c>
      <c r="E1063" s="47" t="s">
        <v>2196</v>
      </c>
      <c r="F1063" s="32" t="s">
        <v>3682</v>
      </c>
      <c r="G1063" s="47">
        <v>15</v>
      </c>
      <c r="H1063" s="47" t="s">
        <v>32</v>
      </c>
      <c r="I1063" s="47">
        <v>15</v>
      </c>
      <c r="J1063" s="66" t="s">
        <v>3690</v>
      </c>
      <c r="K1063" s="60">
        <v>43556</v>
      </c>
      <c r="L1063" s="60">
        <v>43800</v>
      </c>
      <c r="M1063" s="47" t="s">
        <v>226</v>
      </c>
      <c r="N1063" s="47" t="s">
        <v>226</v>
      </c>
    </row>
    <row r="1064" s="20" customFormat="1" ht="100.05" customHeight="1" spans="1:14">
      <c r="A1064" s="47">
        <v>5</v>
      </c>
      <c r="B1064" s="47" t="s">
        <v>3691</v>
      </c>
      <c r="C1064" s="29" t="s">
        <v>3692</v>
      </c>
      <c r="D1064" s="47" t="s">
        <v>29</v>
      </c>
      <c r="E1064" s="47" t="s">
        <v>1198</v>
      </c>
      <c r="F1064" s="32" t="s">
        <v>3693</v>
      </c>
      <c r="G1064" s="47">
        <v>9.89</v>
      </c>
      <c r="H1064" s="47" t="s">
        <v>32</v>
      </c>
      <c r="I1064" s="47">
        <v>9.89</v>
      </c>
      <c r="J1064" s="66" t="s">
        <v>3694</v>
      </c>
      <c r="K1064" s="60">
        <v>43556</v>
      </c>
      <c r="L1064" s="60">
        <v>43800</v>
      </c>
      <c r="M1064" s="47" t="s">
        <v>226</v>
      </c>
      <c r="N1064" s="47" t="s">
        <v>226</v>
      </c>
    </row>
    <row r="1065" s="20" customFormat="1" ht="57" customHeight="1" spans="1:14">
      <c r="A1065" s="47">
        <v>6</v>
      </c>
      <c r="B1065" s="47" t="s">
        <v>3695</v>
      </c>
      <c r="C1065" s="47" t="s">
        <v>3696</v>
      </c>
      <c r="D1065" s="47" t="s">
        <v>29</v>
      </c>
      <c r="E1065" s="47" t="s">
        <v>1153</v>
      </c>
      <c r="F1065" s="47" t="s">
        <v>3697</v>
      </c>
      <c r="G1065" s="47">
        <v>3.35</v>
      </c>
      <c r="H1065" s="47" t="s">
        <v>32</v>
      </c>
      <c r="I1065" s="47">
        <v>3.35</v>
      </c>
      <c r="J1065" s="59" t="s">
        <v>3698</v>
      </c>
      <c r="K1065" s="60">
        <v>43556</v>
      </c>
      <c r="L1065" s="60">
        <v>43800</v>
      </c>
      <c r="M1065" s="47" t="s">
        <v>226</v>
      </c>
      <c r="N1065" s="47" t="s">
        <v>226</v>
      </c>
    </row>
    <row r="1066" s="20" customFormat="1" ht="79" customHeight="1" spans="1:14">
      <c r="A1066" s="47">
        <v>7</v>
      </c>
      <c r="B1066" s="47" t="s">
        <v>3699</v>
      </c>
      <c r="C1066" s="47" t="s">
        <v>3700</v>
      </c>
      <c r="D1066" s="47" t="s">
        <v>29</v>
      </c>
      <c r="E1066" s="47" t="s">
        <v>2045</v>
      </c>
      <c r="F1066" s="29" t="s">
        <v>3701</v>
      </c>
      <c r="G1066" s="47">
        <v>3.31</v>
      </c>
      <c r="H1066" s="47" t="s">
        <v>32</v>
      </c>
      <c r="I1066" s="47">
        <v>3.31</v>
      </c>
      <c r="J1066" s="59" t="s">
        <v>3702</v>
      </c>
      <c r="K1066" s="60">
        <v>43556</v>
      </c>
      <c r="L1066" s="60">
        <v>43800</v>
      </c>
      <c r="M1066" s="47" t="s">
        <v>226</v>
      </c>
      <c r="N1066" s="47" t="s">
        <v>226</v>
      </c>
    </row>
    <row r="1067" s="20" customFormat="1" ht="52" customHeight="1" spans="1:14">
      <c r="A1067" s="47">
        <v>8</v>
      </c>
      <c r="B1067" s="47" t="s">
        <v>3703</v>
      </c>
      <c r="C1067" s="47" t="s">
        <v>3704</v>
      </c>
      <c r="D1067" s="47" t="s">
        <v>29</v>
      </c>
      <c r="E1067" s="47" t="s">
        <v>2045</v>
      </c>
      <c r="F1067" s="32" t="s">
        <v>3682</v>
      </c>
      <c r="G1067" s="47">
        <v>5.42</v>
      </c>
      <c r="H1067" s="47" t="s">
        <v>32</v>
      </c>
      <c r="I1067" s="47">
        <v>5.42</v>
      </c>
      <c r="J1067" s="66" t="s">
        <v>3705</v>
      </c>
      <c r="K1067" s="60">
        <v>43556</v>
      </c>
      <c r="L1067" s="60">
        <v>43800</v>
      </c>
      <c r="M1067" s="47" t="s">
        <v>226</v>
      </c>
      <c r="N1067" s="47" t="s">
        <v>226</v>
      </c>
    </row>
    <row r="1068" s="20" customFormat="1" ht="52" customHeight="1" spans="1:14">
      <c r="A1068" s="47">
        <v>9</v>
      </c>
      <c r="B1068" s="47" t="s">
        <v>3706</v>
      </c>
      <c r="C1068" s="47" t="s">
        <v>3707</v>
      </c>
      <c r="D1068" s="47" t="s">
        <v>29</v>
      </c>
      <c r="E1068" s="47" t="s">
        <v>441</v>
      </c>
      <c r="F1068" s="32" t="s">
        <v>3682</v>
      </c>
      <c r="G1068" s="47">
        <v>13</v>
      </c>
      <c r="H1068" s="47" t="s">
        <v>32</v>
      </c>
      <c r="I1068" s="47">
        <v>13</v>
      </c>
      <c r="J1068" s="66" t="s">
        <v>3708</v>
      </c>
      <c r="K1068" s="60">
        <v>43556</v>
      </c>
      <c r="L1068" s="60">
        <v>43800</v>
      </c>
      <c r="M1068" s="47" t="s">
        <v>226</v>
      </c>
      <c r="N1068" s="47" t="s">
        <v>226</v>
      </c>
    </row>
    <row r="1069" s="20" customFormat="1" ht="80" customHeight="1" spans="1:14">
      <c r="A1069" s="47">
        <v>10</v>
      </c>
      <c r="B1069" s="47" t="s">
        <v>3709</v>
      </c>
      <c r="C1069" s="47" t="s">
        <v>3710</v>
      </c>
      <c r="D1069" s="47" t="s">
        <v>29</v>
      </c>
      <c r="E1069" s="47" t="s">
        <v>441</v>
      </c>
      <c r="F1069" s="29" t="s">
        <v>3711</v>
      </c>
      <c r="G1069" s="47">
        <v>6</v>
      </c>
      <c r="H1069" s="47" t="s">
        <v>32</v>
      </c>
      <c r="I1069" s="47">
        <v>6</v>
      </c>
      <c r="J1069" s="59" t="s">
        <v>3712</v>
      </c>
      <c r="K1069" s="60">
        <v>43556</v>
      </c>
      <c r="L1069" s="60">
        <v>43800</v>
      </c>
      <c r="M1069" s="47" t="s">
        <v>226</v>
      </c>
      <c r="N1069" s="47" t="s">
        <v>226</v>
      </c>
    </row>
    <row r="1070" s="20" customFormat="1" ht="52.95" customHeight="1" spans="1:14">
      <c r="A1070" s="47">
        <v>11</v>
      </c>
      <c r="B1070" s="47" t="s">
        <v>3713</v>
      </c>
      <c r="C1070" s="47" t="s">
        <v>3714</v>
      </c>
      <c r="D1070" s="47" t="s">
        <v>29</v>
      </c>
      <c r="E1070" s="47" t="s">
        <v>3715</v>
      </c>
      <c r="F1070" s="32" t="s">
        <v>3716</v>
      </c>
      <c r="G1070" s="47">
        <v>9.93</v>
      </c>
      <c r="H1070" s="47" t="s">
        <v>32</v>
      </c>
      <c r="I1070" s="47">
        <v>9.93</v>
      </c>
      <c r="J1070" s="66" t="s">
        <v>3717</v>
      </c>
      <c r="K1070" s="60">
        <v>43556</v>
      </c>
      <c r="L1070" s="60">
        <v>43800</v>
      </c>
      <c r="M1070" s="47" t="s">
        <v>226</v>
      </c>
      <c r="N1070" s="47" t="s">
        <v>226</v>
      </c>
    </row>
    <row r="1071" s="20" customFormat="1" ht="58.95" customHeight="1" spans="1:14">
      <c r="A1071" s="47">
        <v>12</v>
      </c>
      <c r="B1071" s="47" t="s">
        <v>3718</v>
      </c>
      <c r="C1071" s="47" t="s">
        <v>3719</v>
      </c>
      <c r="D1071" s="47" t="s">
        <v>68</v>
      </c>
      <c r="E1071" s="47" t="s">
        <v>2015</v>
      </c>
      <c r="F1071" s="32" t="s">
        <v>3682</v>
      </c>
      <c r="G1071" s="47">
        <v>14.49</v>
      </c>
      <c r="H1071" s="47" t="s">
        <v>32</v>
      </c>
      <c r="I1071" s="47">
        <v>14.49</v>
      </c>
      <c r="J1071" s="66" t="s">
        <v>3720</v>
      </c>
      <c r="K1071" s="60">
        <v>43556</v>
      </c>
      <c r="L1071" s="60">
        <v>43800</v>
      </c>
      <c r="M1071" s="47" t="s">
        <v>226</v>
      </c>
      <c r="N1071" s="47" t="s">
        <v>226</v>
      </c>
    </row>
    <row r="1072" s="20" customFormat="1" ht="40.95" customHeight="1" spans="1:14">
      <c r="A1072" s="47">
        <v>13</v>
      </c>
      <c r="B1072" s="47" t="s">
        <v>3721</v>
      </c>
      <c r="C1072" s="47" t="s">
        <v>3722</v>
      </c>
      <c r="D1072" s="47" t="s">
        <v>68</v>
      </c>
      <c r="E1072" s="47" t="s">
        <v>2015</v>
      </c>
      <c r="F1072" s="29" t="s">
        <v>3723</v>
      </c>
      <c r="G1072" s="47">
        <v>12.54</v>
      </c>
      <c r="H1072" s="47" t="s">
        <v>32</v>
      </c>
      <c r="I1072" s="47">
        <v>12.54</v>
      </c>
      <c r="J1072" s="59" t="s">
        <v>3724</v>
      </c>
      <c r="K1072" s="60">
        <v>43556</v>
      </c>
      <c r="L1072" s="60">
        <v>43800</v>
      </c>
      <c r="M1072" s="47" t="s">
        <v>226</v>
      </c>
      <c r="N1072" s="47" t="s">
        <v>226</v>
      </c>
    </row>
    <row r="1073" s="20" customFormat="1" ht="46.95" customHeight="1" spans="1:14">
      <c r="A1073" s="47">
        <v>14</v>
      </c>
      <c r="B1073" s="47" t="s">
        <v>3725</v>
      </c>
      <c r="C1073" s="111" t="s">
        <v>3726</v>
      </c>
      <c r="D1073" s="47" t="s">
        <v>68</v>
      </c>
      <c r="E1073" s="47" t="s">
        <v>2011</v>
      </c>
      <c r="F1073" s="29" t="s">
        <v>3727</v>
      </c>
      <c r="G1073" s="111">
        <v>6.89</v>
      </c>
      <c r="H1073" s="47" t="s">
        <v>32</v>
      </c>
      <c r="I1073" s="111">
        <v>6.89</v>
      </c>
      <c r="J1073" s="59" t="s">
        <v>3702</v>
      </c>
      <c r="K1073" s="60">
        <v>43556</v>
      </c>
      <c r="L1073" s="60">
        <v>43800</v>
      </c>
      <c r="M1073" s="47" t="s">
        <v>226</v>
      </c>
      <c r="N1073" s="47" t="s">
        <v>226</v>
      </c>
    </row>
    <row r="1074" s="20" customFormat="1" ht="72" spans="1:14">
      <c r="A1074" s="47">
        <v>15</v>
      </c>
      <c r="B1074" s="47" t="s">
        <v>3728</v>
      </c>
      <c r="C1074" s="111" t="s">
        <v>3729</v>
      </c>
      <c r="D1074" s="47" t="s">
        <v>68</v>
      </c>
      <c r="E1074" s="47" t="s">
        <v>2011</v>
      </c>
      <c r="F1074" s="29" t="s">
        <v>3730</v>
      </c>
      <c r="G1074" s="111">
        <v>5.96</v>
      </c>
      <c r="H1074" s="47" t="s">
        <v>32</v>
      </c>
      <c r="I1074" s="111">
        <v>5.96</v>
      </c>
      <c r="J1074" s="59" t="s">
        <v>3731</v>
      </c>
      <c r="K1074" s="60">
        <v>43556</v>
      </c>
      <c r="L1074" s="60">
        <v>43800</v>
      </c>
      <c r="M1074" s="47" t="s">
        <v>226</v>
      </c>
      <c r="N1074" s="47" t="s">
        <v>226</v>
      </c>
    </row>
    <row r="1075" s="20" customFormat="1" ht="43.95" customHeight="1" spans="1:14">
      <c r="A1075" s="47">
        <v>16</v>
      </c>
      <c r="B1075" s="111" t="s">
        <v>3732</v>
      </c>
      <c r="C1075" s="111" t="s">
        <v>3733</v>
      </c>
      <c r="D1075" s="47" t="s">
        <v>68</v>
      </c>
      <c r="E1075" s="47" t="s">
        <v>2011</v>
      </c>
      <c r="F1075" s="47" t="s">
        <v>3734</v>
      </c>
      <c r="G1075" s="111">
        <v>1.18</v>
      </c>
      <c r="H1075" s="47" t="s">
        <v>32</v>
      </c>
      <c r="I1075" s="111">
        <v>1.18</v>
      </c>
      <c r="J1075" s="59" t="s">
        <v>3735</v>
      </c>
      <c r="K1075" s="60">
        <v>43556</v>
      </c>
      <c r="L1075" s="60">
        <v>43800</v>
      </c>
      <c r="M1075" s="47" t="s">
        <v>226</v>
      </c>
      <c r="N1075" s="47" t="s">
        <v>226</v>
      </c>
    </row>
    <row r="1076" s="20" customFormat="1" ht="51" customHeight="1" spans="1:14">
      <c r="A1076" s="47">
        <v>17</v>
      </c>
      <c r="B1076" s="111" t="s">
        <v>3736</v>
      </c>
      <c r="C1076" s="111" t="s">
        <v>3737</v>
      </c>
      <c r="D1076" s="47" t="s">
        <v>68</v>
      </c>
      <c r="E1076" s="47" t="s">
        <v>1694</v>
      </c>
      <c r="F1076" s="32" t="s">
        <v>3682</v>
      </c>
      <c r="G1076" s="111">
        <v>4.5</v>
      </c>
      <c r="H1076" s="47" t="s">
        <v>32</v>
      </c>
      <c r="I1076" s="111">
        <v>4.5</v>
      </c>
      <c r="J1076" s="66" t="s">
        <v>3738</v>
      </c>
      <c r="K1076" s="60">
        <v>43556</v>
      </c>
      <c r="L1076" s="60">
        <v>43800</v>
      </c>
      <c r="M1076" s="47" t="s">
        <v>226</v>
      </c>
      <c r="N1076" s="47" t="s">
        <v>226</v>
      </c>
    </row>
    <row r="1077" s="20" customFormat="1" ht="78" customHeight="1" spans="1:14">
      <c r="A1077" s="47">
        <v>18</v>
      </c>
      <c r="B1077" s="47" t="s">
        <v>3739</v>
      </c>
      <c r="C1077" s="111" t="s">
        <v>3740</v>
      </c>
      <c r="D1077" s="47" t="s">
        <v>68</v>
      </c>
      <c r="E1077" s="47" t="s">
        <v>1694</v>
      </c>
      <c r="F1077" s="47" t="s">
        <v>3741</v>
      </c>
      <c r="G1077" s="111">
        <v>13</v>
      </c>
      <c r="H1077" s="47" t="s">
        <v>32</v>
      </c>
      <c r="I1077" s="111">
        <v>13</v>
      </c>
      <c r="J1077" s="59" t="s">
        <v>3742</v>
      </c>
      <c r="K1077" s="60">
        <v>43556</v>
      </c>
      <c r="L1077" s="60">
        <v>43800</v>
      </c>
      <c r="M1077" s="47" t="s">
        <v>226</v>
      </c>
      <c r="N1077" s="47" t="s">
        <v>226</v>
      </c>
    </row>
    <row r="1078" s="20" customFormat="1" ht="52.05" customHeight="1" spans="1:14">
      <c r="A1078" s="47">
        <v>19</v>
      </c>
      <c r="B1078" s="111" t="s">
        <v>3743</v>
      </c>
      <c r="C1078" s="111" t="s">
        <v>3744</v>
      </c>
      <c r="D1078" s="47" t="s">
        <v>68</v>
      </c>
      <c r="E1078" s="47" t="s">
        <v>1705</v>
      </c>
      <c r="F1078" s="32" t="s">
        <v>3682</v>
      </c>
      <c r="G1078" s="111">
        <v>8</v>
      </c>
      <c r="H1078" s="47" t="s">
        <v>32</v>
      </c>
      <c r="I1078" s="111">
        <v>8</v>
      </c>
      <c r="J1078" s="66" t="s">
        <v>3745</v>
      </c>
      <c r="K1078" s="60">
        <v>43556</v>
      </c>
      <c r="L1078" s="60">
        <v>43800</v>
      </c>
      <c r="M1078" s="47" t="s">
        <v>226</v>
      </c>
      <c r="N1078" s="47" t="s">
        <v>226</v>
      </c>
    </row>
    <row r="1079" s="20" customFormat="1" ht="72" spans="1:14">
      <c r="A1079" s="47">
        <v>20</v>
      </c>
      <c r="B1079" s="47" t="s">
        <v>3746</v>
      </c>
      <c r="C1079" s="47" t="s">
        <v>3747</v>
      </c>
      <c r="D1079" s="47" t="s">
        <v>68</v>
      </c>
      <c r="E1079" s="47" t="s">
        <v>1705</v>
      </c>
      <c r="F1079" s="29" t="s">
        <v>3748</v>
      </c>
      <c r="G1079" s="47">
        <v>11</v>
      </c>
      <c r="H1079" s="47" t="s">
        <v>32</v>
      </c>
      <c r="I1079" s="47">
        <v>11</v>
      </c>
      <c r="J1079" s="59" t="s">
        <v>3749</v>
      </c>
      <c r="K1079" s="60">
        <v>43556</v>
      </c>
      <c r="L1079" s="60">
        <v>43800</v>
      </c>
      <c r="M1079" s="47" t="s">
        <v>226</v>
      </c>
      <c r="N1079" s="47" t="s">
        <v>226</v>
      </c>
    </row>
    <row r="1080" s="20" customFormat="1" ht="54" customHeight="1" spans="1:14">
      <c r="A1080" s="47">
        <v>21</v>
      </c>
      <c r="B1080" s="47" t="s">
        <v>3750</v>
      </c>
      <c r="C1080" s="47" t="s">
        <v>3751</v>
      </c>
      <c r="D1080" s="47" t="s">
        <v>64</v>
      </c>
      <c r="E1080" s="47" t="s">
        <v>181</v>
      </c>
      <c r="F1080" s="32" t="s">
        <v>3682</v>
      </c>
      <c r="G1080" s="47">
        <v>3.6</v>
      </c>
      <c r="H1080" s="47" t="s">
        <v>32</v>
      </c>
      <c r="I1080" s="47">
        <v>3.6</v>
      </c>
      <c r="J1080" s="66" t="s">
        <v>3708</v>
      </c>
      <c r="K1080" s="60">
        <v>43556</v>
      </c>
      <c r="L1080" s="60">
        <v>43800</v>
      </c>
      <c r="M1080" s="47" t="s">
        <v>226</v>
      </c>
      <c r="N1080" s="47" t="s">
        <v>226</v>
      </c>
    </row>
    <row r="1081" s="20" customFormat="1" ht="78" customHeight="1" spans="1:14">
      <c r="A1081" s="47">
        <v>22</v>
      </c>
      <c r="B1081" s="47" t="s">
        <v>3752</v>
      </c>
      <c r="C1081" s="47" t="s">
        <v>3753</v>
      </c>
      <c r="D1081" s="47" t="s">
        <v>64</v>
      </c>
      <c r="E1081" s="47" t="s">
        <v>181</v>
      </c>
      <c r="F1081" s="29" t="s">
        <v>3754</v>
      </c>
      <c r="G1081" s="47">
        <v>4.58</v>
      </c>
      <c r="H1081" s="47" t="s">
        <v>32</v>
      </c>
      <c r="I1081" s="47">
        <v>4.58</v>
      </c>
      <c r="J1081" s="59" t="s">
        <v>3755</v>
      </c>
      <c r="K1081" s="60">
        <v>43556</v>
      </c>
      <c r="L1081" s="60">
        <v>43800</v>
      </c>
      <c r="M1081" s="47" t="s">
        <v>226</v>
      </c>
      <c r="N1081" s="47" t="s">
        <v>226</v>
      </c>
    </row>
    <row r="1082" s="20" customFormat="1" ht="99" customHeight="1" spans="1:14">
      <c r="A1082" s="47">
        <v>23</v>
      </c>
      <c r="B1082" s="47" t="s">
        <v>3756</v>
      </c>
      <c r="C1082" s="47" t="s">
        <v>3757</v>
      </c>
      <c r="D1082" s="47" t="s">
        <v>64</v>
      </c>
      <c r="E1082" s="47" t="s">
        <v>1570</v>
      </c>
      <c r="F1082" s="47" t="s">
        <v>3758</v>
      </c>
      <c r="G1082" s="47">
        <v>5.37</v>
      </c>
      <c r="H1082" s="47" t="s">
        <v>32</v>
      </c>
      <c r="I1082" s="47">
        <v>5.37</v>
      </c>
      <c r="J1082" s="59" t="s">
        <v>3759</v>
      </c>
      <c r="K1082" s="60">
        <v>43556</v>
      </c>
      <c r="L1082" s="60">
        <v>43800</v>
      </c>
      <c r="M1082" s="47" t="s">
        <v>226</v>
      </c>
      <c r="N1082" s="47" t="s">
        <v>226</v>
      </c>
    </row>
    <row r="1083" s="20" customFormat="1" ht="84" customHeight="1" spans="1:14">
      <c r="A1083" s="47">
        <v>24</v>
      </c>
      <c r="B1083" s="47" t="s">
        <v>3760</v>
      </c>
      <c r="C1083" s="47" t="s">
        <v>3761</v>
      </c>
      <c r="D1083" s="47" t="s">
        <v>64</v>
      </c>
      <c r="E1083" s="47" t="s">
        <v>726</v>
      </c>
      <c r="F1083" s="47" t="s">
        <v>3762</v>
      </c>
      <c r="G1083" s="47">
        <v>2.41</v>
      </c>
      <c r="H1083" s="47" t="s">
        <v>32</v>
      </c>
      <c r="I1083" s="47">
        <v>2.41</v>
      </c>
      <c r="J1083" s="59" t="s">
        <v>3763</v>
      </c>
      <c r="K1083" s="60">
        <v>43556</v>
      </c>
      <c r="L1083" s="60">
        <v>43800</v>
      </c>
      <c r="M1083" s="47" t="s">
        <v>226</v>
      </c>
      <c r="N1083" s="47" t="s">
        <v>226</v>
      </c>
    </row>
    <row r="1084" s="20" customFormat="1" ht="75" customHeight="1" spans="1:14">
      <c r="A1084" s="47">
        <v>25</v>
      </c>
      <c r="B1084" s="47" t="s">
        <v>3764</v>
      </c>
      <c r="C1084" s="47" t="s">
        <v>3765</v>
      </c>
      <c r="D1084" s="47" t="s">
        <v>64</v>
      </c>
      <c r="E1084" s="47" t="s">
        <v>726</v>
      </c>
      <c r="F1084" s="32" t="s">
        <v>3682</v>
      </c>
      <c r="G1084" s="47">
        <v>3.9</v>
      </c>
      <c r="H1084" s="47" t="s">
        <v>32</v>
      </c>
      <c r="I1084" s="47">
        <v>3.9</v>
      </c>
      <c r="J1084" s="66" t="s">
        <v>3766</v>
      </c>
      <c r="K1084" s="60">
        <v>43556</v>
      </c>
      <c r="L1084" s="60">
        <v>43800</v>
      </c>
      <c r="M1084" s="47" t="s">
        <v>226</v>
      </c>
      <c r="N1084" s="47" t="s">
        <v>226</v>
      </c>
    </row>
    <row r="1085" s="20" customFormat="1" ht="66" customHeight="1" spans="1:14">
      <c r="A1085" s="47">
        <v>26</v>
      </c>
      <c r="B1085" s="47" t="s">
        <v>3767</v>
      </c>
      <c r="C1085" s="47" t="s">
        <v>3768</v>
      </c>
      <c r="D1085" s="47" t="s">
        <v>64</v>
      </c>
      <c r="E1085" s="47" t="s">
        <v>3769</v>
      </c>
      <c r="F1085" s="32" t="s">
        <v>3682</v>
      </c>
      <c r="G1085" s="47">
        <v>2.88</v>
      </c>
      <c r="H1085" s="47" t="s">
        <v>32</v>
      </c>
      <c r="I1085" s="47">
        <v>2.88</v>
      </c>
      <c r="J1085" s="66" t="s">
        <v>3770</v>
      </c>
      <c r="K1085" s="60">
        <v>43556</v>
      </c>
      <c r="L1085" s="60">
        <v>43800</v>
      </c>
      <c r="M1085" s="47" t="s">
        <v>226</v>
      </c>
      <c r="N1085" s="47" t="s">
        <v>226</v>
      </c>
    </row>
    <row r="1086" s="20" customFormat="1" ht="84" customHeight="1" spans="1:14">
      <c r="A1086" s="47">
        <v>27</v>
      </c>
      <c r="B1086" s="47" t="s">
        <v>3771</v>
      </c>
      <c r="C1086" s="47" t="s">
        <v>3772</v>
      </c>
      <c r="D1086" s="47" t="s">
        <v>64</v>
      </c>
      <c r="E1086" s="47" t="s">
        <v>3769</v>
      </c>
      <c r="F1086" s="47" t="s">
        <v>3773</v>
      </c>
      <c r="G1086" s="47">
        <v>3.28</v>
      </c>
      <c r="H1086" s="47" t="s">
        <v>32</v>
      </c>
      <c r="I1086" s="47">
        <v>3.28</v>
      </c>
      <c r="J1086" s="59" t="s">
        <v>3774</v>
      </c>
      <c r="K1086" s="60">
        <v>43556</v>
      </c>
      <c r="L1086" s="60">
        <v>43800</v>
      </c>
      <c r="M1086" s="47" t="s">
        <v>226</v>
      </c>
      <c r="N1086" s="47" t="s">
        <v>226</v>
      </c>
    </row>
    <row r="1087" s="20" customFormat="1" ht="115.05" customHeight="1" spans="1:14">
      <c r="A1087" s="47">
        <v>28</v>
      </c>
      <c r="B1087" s="47" t="s">
        <v>3775</v>
      </c>
      <c r="C1087" s="47" t="s">
        <v>3776</v>
      </c>
      <c r="D1087" s="47" t="s">
        <v>64</v>
      </c>
      <c r="E1087" s="47" t="s">
        <v>791</v>
      </c>
      <c r="F1087" s="47" t="s">
        <v>3777</v>
      </c>
      <c r="G1087" s="47">
        <v>16.34</v>
      </c>
      <c r="H1087" s="47" t="s">
        <v>32</v>
      </c>
      <c r="I1087" s="47">
        <v>16.34</v>
      </c>
      <c r="J1087" s="59" t="s">
        <v>3778</v>
      </c>
      <c r="K1087" s="60">
        <v>43556</v>
      </c>
      <c r="L1087" s="60">
        <v>43800</v>
      </c>
      <c r="M1087" s="47" t="s">
        <v>226</v>
      </c>
      <c r="N1087" s="47" t="s">
        <v>226</v>
      </c>
    </row>
    <row r="1088" s="20" customFormat="1" ht="82" customHeight="1" spans="1:14">
      <c r="A1088" s="47">
        <v>29</v>
      </c>
      <c r="B1088" s="47" t="s">
        <v>3779</v>
      </c>
      <c r="C1088" s="47" t="s">
        <v>3780</v>
      </c>
      <c r="D1088" s="47" t="s">
        <v>64</v>
      </c>
      <c r="E1088" s="47" t="s">
        <v>2299</v>
      </c>
      <c r="F1088" s="47" t="s">
        <v>3781</v>
      </c>
      <c r="G1088" s="47">
        <v>4.43</v>
      </c>
      <c r="H1088" s="47" t="s">
        <v>32</v>
      </c>
      <c r="I1088" s="47">
        <v>4.43</v>
      </c>
      <c r="J1088" s="59" t="s">
        <v>3782</v>
      </c>
      <c r="K1088" s="60">
        <v>43556</v>
      </c>
      <c r="L1088" s="60">
        <v>43800</v>
      </c>
      <c r="M1088" s="47" t="s">
        <v>226</v>
      </c>
      <c r="N1088" s="47" t="s">
        <v>226</v>
      </c>
    </row>
    <row r="1089" s="20" customFormat="1" ht="65" customHeight="1" spans="1:14">
      <c r="A1089" s="47">
        <v>30</v>
      </c>
      <c r="B1089" s="47" t="s">
        <v>3783</v>
      </c>
      <c r="C1089" s="47" t="s">
        <v>3784</v>
      </c>
      <c r="D1089" s="47" t="s">
        <v>64</v>
      </c>
      <c r="E1089" s="47" t="s">
        <v>3785</v>
      </c>
      <c r="F1089" s="32" t="s">
        <v>3682</v>
      </c>
      <c r="G1089" s="47">
        <v>4.3</v>
      </c>
      <c r="H1089" s="47" t="s">
        <v>32</v>
      </c>
      <c r="I1089" s="47">
        <v>4.3</v>
      </c>
      <c r="J1089" s="66" t="s">
        <v>3786</v>
      </c>
      <c r="K1089" s="60">
        <v>43556</v>
      </c>
      <c r="L1089" s="60">
        <v>43800</v>
      </c>
      <c r="M1089" s="47" t="s">
        <v>226</v>
      </c>
      <c r="N1089" s="47" t="s">
        <v>226</v>
      </c>
    </row>
    <row r="1090" s="20" customFormat="1" ht="81" customHeight="1" spans="1:14">
      <c r="A1090" s="47">
        <v>31</v>
      </c>
      <c r="B1090" s="47" t="s">
        <v>3787</v>
      </c>
      <c r="C1090" s="47" t="s">
        <v>3788</v>
      </c>
      <c r="D1090" s="47" t="s">
        <v>64</v>
      </c>
      <c r="E1090" s="47" t="s">
        <v>3785</v>
      </c>
      <c r="F1090" s="47" t="s">
        <v>3789</v>
      </c>
      <c r="G1090" s="47">
        <v>13.1</v>
      </c>
      <c r="H1090" s="47" t="s">
        <v>32</v>
      </c>
      <c r="I1090" s="47">
        <v>13.1</v>
      </c>
      <c r="J1090" s="59" t="s">
        <v>3790</v>
      </c>
      <c r="K1090" s="60">
        <v>43556</v>
      </c>
      <c r="L1090" s="60">
        <v>43800</v>
      </c>
      <c r="M1090" s="47" t="s">
        <v>226</v>
      </c>
      <c r="N1090" s="47" t="s">
        <v>226</v>
      </c>
    </row>
    <row r="1091" s="20" customFormat="1" ht="78" customHeight="1" spans="1:14">
      <c r="A1091" s="47">
        <v>32</v>
      </c>
      <c r="B1091" s="47" t="s">
        <v>3791</v>
      </c>
      <c r="C1091" s="135" t="s">
        <v>3792</v>
      </c>
      <c r="D1091" s="135" t="s">
        <v>51</v>
      </c>
      <c r="E1091" s="135" t="s">
        <v>1815</v>
      </c>
      <c r="F1091" s="47" t="s">
        <v>3793</v>
      </c>
      <c r="G1091" s="135">
        <v>8.73</v>
      </c>
      <c r="H1091" s="47" t="s">
        <v>32</v>
      </c>
      <c r="I1091" s="135">
        <v>8.73</v>
      </c>
      <c r="J1091" s="59" t="s">
        <v>3794</v>
      </c>
      <c r="K1091" s="60">
        <v>43556</v>
      </c>
      <c r="L1091" s="60">
        <v>43800</v>
      </c>
      <c r="M1091" s="47" t="s">
        <v>226</v>
      </c>
      <c r="N1091" s="47" t="s">
        <v>226</v>
      </c>
    </row>
    <row r="1092" s="20" customFormat="1" ht="52.05" customHeight="1" spans="1:14">
      <c r="A1092" s="47">
        <v>33</v>
      </c>
      <c r="B1092" s="135" t="s">
        <v>3795</v>
      </c>
      <c r="C1092" s="135" t="s">
        <v>3796</v>
      </c>
      <c r="D1092" s="135" t="s">
        <v>51</v>
      </c>
      <c r="E1092" s="135" t="s">
        <v>1815</v>
      </c>
      <c r="F1092" s="47" t="s">
        <v>3797</v>
      </c>
      <c r="G1092" s="135">
        <v>1.42</v>
      </c>
      <c r="H1092" s="47" t="s">
        <v>32</v>
      </c>
      <c r="I1092" s="135">
        <v>1.42</v>
      </c>
      <c r="J1092" s="59" t="s">
        <v>3798</v>
      </c>
      <c r="K1092" s="60">
        <v>43556</v>
      </c>
      <c r="L1092" s="60">
        <v>43800</v>
      </c>
      <c r="M1092" s="47" t="s">
        <v>226</v>
      </c>
      <c r="N1092" s="47" t="s">
        <v>226</v>
      </c>
    </row>
    <row r="1093" s="20" customFormat="1" ht="55.95" customHeight="1" spans="1:14">
      <c r="A1093" s="47">
        <v>34</v>
      </c>
      <c r="B1093" s="135" t="s">
        <v>3799</v>
      </c>
      <c r="C1093" s="135" t="s">
        <v>3800</v>
      </c>
      <c r="D1093" s="135" t="s">
        <v>51</v>
      </c>
      <c r="E1093" s="135" t="s">
        <v>1815</v>
      </c>
      <c r="F1093" s="32" t="s">
        <v>3682</v>
      </c>
      <c r="G1093" s="135">
        <v>17.85</v>
      </c>
      <c r="H1093" s="47" t="s">
        <v>32</v>
      </c>
      <c r="I1093" s="135">
        <v>17.85</v>
      </c>
      <c r="J1093" s="66" t="s">
        <v>3720</v>
      </c>
      <c r="K1093" s="60">
        <v>43556</v>
      </c>
      <c r="L1093" s="60">
        <v>43800</v>
      </c>
      <c r="M1093" s="47" t="s">
        <v>226</v>
      </c>
      <c r="N1093" s="47" t="s">
        <v>226</v>
      </c>
    </row>
    <row r="1094" s="20" customFormat="1" ht="109.95" customHeight="1" spans="1:14">
      <c r="A1094" s="47">
        <v>35</v>
      </c>
      <c r="B1094" s="135" t="s">
        <v>3801</v>
      </c>
      <c r="C1094" s="135" t="s">
        <v>3802</v>
      </c>
      <c r="D1094" s="135" t="s">
        <v>51</v>
      </c>
      <c r="E1094" s="135" t="s">
        <v>2116</v>
      </c>
      <c r="F1094" s="32" t="s">
        <v>3803</v>
      </c>
      <c r="G1094" s="135">
        <v>3.89</v>
      </c>
      <c r="H1094" s="47" t="s">
        <v>32</v>
      </c>
      <c r="I1094" s="135">
        <v>3.89</v>
      </c>
      <c r="J1094" s="66" t="s">
        <v>3804</v>
      </c>
      <c r="K1094" s="60">
        <v>43556</v>
      </c>
      <c r="L1094" s="60">
        <v>43800</v>
      </c>
      <c r="M1094" s="47" t="s">
        <v>226</v>
      </c>
      <c r="N1094" s="47" t="s">
        <v>226</v>
      </c>
    </row>
    <row r="1095" s="20" customFormat="1" ht="69" customHeight="1" spans="1:14">
      <c r="A1095" s="47">
        <v>36</v>
      </c>
      <c r="B1095" s="47" t="s">
        <v>3805</v>
      </c>
      <c r="C1095" s="135" t="s">
        <v>3806</v>
      </c>
      <c r="D1095" s="135" t="s">
        <v>51</v>
      </c>
      <c r="E1095" s="135" t="s">
        <v>3807</v>
      </c>
      <c r="F1095" s="47" t="s">
        <v>3808</v>
      </c>
      <c r="G1095" s="135">
        <v>2.8</v>
      </c>
      <c r="H1095" s="47" t="s">
        <v>32</v>
      </c>
      <c r="I1095" s="135">
        <v>2.8</v>
      </c>
      <c r="J1095" s="59" t="s">
        <v>3809</v>
      </c>
      <c r="K1095" s="60">
        <v>43556</v>
      </c>
      <c r="L1095" s="60">
        <v>43800</v>
      </c>
      <c r="M1095" s="47" t="s">
        <v>226</v>
      </c>
      <c r="N1095" s="47" t="s">
        <v>226</v>
      </c>
    </row>
    <row r="1096" s="20" customFormat="1" ht="108" spans="1:14">
      <c r="A1096" s="47">
        <v>37</v>
      </c>
      <c r="B1096" s="47" t="s">
        <v>3810</v>
      </c>
      <c r="C1096" s="135" t="s">
        <v>3811</v>
      </c>
      <c r="D1096" s="135" t="s">
        <v>56</v>
      </c>
      <c r="E1096" s="135" t="s">
        <v>1431</v>
      </c>
      <c r="F1096" s="47" t="s">
        <v>3812</v>
      </c>
      <c r="G1096" s="135">
        <v>3.27</v>
      </c>
      <c r="H1096" s="47" t="s">
        <v>32</v>
      </c>
      <c r="I1096" s="135">
        <v>3.27</v>
      </c>
      <c r="J1096" s="59" t="s">
        <v>3813</v>
      </c>
      <c r="K1096" s="60">
        <v>43556</v>
      </c>
      <c r="L1096" s="60">
        <v>43800</v>
      </c>
      <c r="M1096" s="47" t="s">
        <v>226</v>
      </c>
      <c r="N1096" s="47" t="s">
        <v>226</v>
      </c>
    </row>
    <row r="1097" s="20" customFormat="1" ht="114" customHeight="1" spans="1:14">
      <c r="A1097" s="47">
        <v>38</v>
      </c>
      <c r="B1097" s="47" t="s">
        <v>3814</v>
      </c>
      <c r="C1097" s="135" t="s">
        <v>3815</v>
      </c>
      <c r="D1097" s="135" t="s">
        <v>56</v>
      </c>
      <c r="E1097" s="135" t="s">
        <v>1951</v>
      </c>
      <c r="F1097" s="47" t="s">
        <v>3816</v>
      </c>
      <c r="G1097" s="135">
        <v>2.82</v>
      </c>
      <c r="H1097" s="47" t="s">
        <v>32</v>
      </c>
      <c r="I1097" s="135">
        <v>2.82</v>
      </c>
      <c r="J1097" s="59" t="s">
        <v>3817</v>
      </c>
      <c r="K1097" s="60">
        <v>43556</v>
      </c>
      <c r="L1097" s="60">
        <v>43800</v>
      </c>
      <c r="M1097" s="47" t="s">
        <v>226</v>
      </c>
      <c r="N1097" s="47" t="s">
        <v>226</v>
      </c>
    </row>
    <row r="1098" s="20" customFormat="1" ht="81" customHeight="1" spans="1:14">
      <c r="A1098" s="47">
        <v>39</v>
      </c>
      <c r="B1098" s="47" t="s">
        <v>3818</v>
      </c>
      <c r="C1098" s="111" t="s">
        <v>3819</v>
      </c>
      <c r="D1098" s="47" t="s">
        <v>56</v>
      </c>
      <c r="E1098" s="47" t="s">
        <v>1951</v>
      </c>
      <c r="F1098" s="32" t="s">
        <v>3820</v>
      </c>
      <c r="G1098" s="111">
        <v>3.51</v>
      </c>
      <c r="H1098" s="47" t="s">
        <v>32</v>
      </c>
      <c r="I1098" s="111">
        <v>3.51</v>
      </c>
      <c r="J1098" s="66" t="s">
        <v>3821</v>
      </c>
      <c r="K1098" s="60">
        <v>43556</v>
      </c>
      <c r="L1098" s="60">
        <v>43800</v>
      </c>
      <c r="M1098" s="47" t="s">
        <v>226</v>
      </c>
      <c r="N1098" s="47" t="s">
        <v>226</v>
      </c>
    </row>
    <row r="1099" s="20" customFormat="1" ht="150" customHeight="1" spans="1:14">
      <c r="A1099" s="47">
        <v>40</v>
      </c>
      <c r="B1099" s="47" t="s">
        <v>3822</v>
      </c>
      <c r="C1099" s="111" t="s">
        <v>3823</v>
      </c>
      <c r="D1099" s="47" t="s">
        <v>56</v>
      </c>
      <c r="E1099" s="47" t="s">
        <v>1453</v>
      </c>
      <c r="F1099" s="47" t="s">
        <v>3824</v>
      </c>
      <c r="G1099" s="111">
        <v>9.56</v>
      </c>
      <c r="H1099" s="47" t="s">
        <v>32</v>
      </c>
      <c r="I1099" s="111">
        <v>9.56</v>
      </c>
      <c r="J1099" s="59" t="s">
        <v>3825</v>
      </c>
      <c r="K1099" s="60">
        <v>43556</v>
      </c>
      <c r="L1099" s="60">
        <v>43800</v>
      </c>
      <c r="M1099" s="47" t="s">
        <v>226</v>
      </c>
      <c r="N1099" s="47" t="s">
        <v>226</v>
      </c>
    </row>
    <row r="1100" s="20" customFormat="1" ht="51" customHeight="1" spans="1:14">
      <c r="A1100" s="47">
        <v>41</v>
      </c>
      <c r="B1100" s="47" t="s">
        <v>3826</v>
      </c>
      <c r="C1100" s="111" t="s">
        <v>3827</v>
      </c>
      <c r="D1100" s="47" t="s">
        <v>56</v>
      </c>
      <c r="E1100" s="47" t="s">
        <v>1453</v>
      </c>
      <c r="F1100" s="32" t="s">
        <v>3682</v>
      </c>
      <c r="G1100" s="111">
        <v>4.73</v>
      </c>
      <c r="H1100" s="47" t="s">
        <v>32</v>
      </c>
      <c r="I1100" s="111">
        <v>4.73</v>
      </c>
      <c r="J1100" s="66" t="s">
        <v>3705</v>
      </c>
      <c r="K1100" s="60">
        <v>43556</v>
      </c>
      <c r="L1100" s="60">
        <v>43800</v>
      </c>
      <c r="M1100" s="47" t="s">
        <v>226</v>
      </c>
      <c r="N1100" s="47" t="s">
        <v>226</v>
      </c>
    </row>
    <row r="1101" s="20" customFormat="1" ht="58" customHeight="1" spans="1:14">
      <c r="A1101" s="47">
        <v>42</v>
      </c>
      <c r="B1101" s="47" t="s">
        <v>3828</v>
      </c>
      <c r="C1101" s="111" t="s">
        <v>3829</v>
      </c>
      <c r="D1101" s="47" t="s">
        <v>56</v>
      </c>
      <c r="E1101" s="47" t="s">
        <v>261</v>
      </c>
      <c r="F1101" s="32" t="s">
        <v>3682</v>
      </c>
      <c r="G1101" s="111">
        <v>13.5</v>
      </c>
      <c r="H1101" s="47" t="s">
        <v>32</v>
      </c>
      <c r="I1101" s="111">
        <v>13.5</v>
      </c>
      <c r="J1101" s="66" t="s">
        <v>3830</v>
      </c>
      <c r="K1101" s="60">
        <v>43556</v>
      </c>
      <c r="L1101" s="60">
        <v>43800</v>
      </c>
      <c r="M1101" s="47" t="s">
        <v>226</v>
      </c>
      <c r="N1101" s="47" t="s">
        <v>226</v>
      </c>
    </row>
    <row r="1102" s="20" customFormat="1" ht="88" customHeight="1" spans="1:14">
      <c r="A1102" s="47">
        <v>43</v>
      </c>
      <c r="B1102" s="47" t="s">
        <v>3831</v>
      </c>
      <c r="C1102" s="111" t="s">
        <v>3832</v>
      </c>
      <c r="D1102" s="47" t="s">
        <v>56</v>
      </c>
      <c r="E1102" s="47" t="s">
        <v>261</v>
      </c>
      <c r="F1102" s="47" t="s">
        <v>3833</v>
      </c>
      <c r="G1102" s="111">
        <v>4.42</v>
      </c>
      <c r="H1102" s="47" t="s">
        <v>32</v>
      </c>
      <c r="I1102" s="111">
        <v>4.42</v>
      </c>
      <c r="J1102" s="59" t="s">
        <v>3834</v>
      </c>
      <c r="K1102" s="60">
        <v>43556</v>
      </c>
      <c r="L1102" s="60">
        <v>43800</v>
      </c>
      <c r="M1102" s="47" t="s">
        <v>226</v>
      </c>
      <c r="N1102" s="47" t="s">
        <v>226</v>
      </c>
    </row>
    <row r="1103" s="20" customFormat="1" ht="130" customHeight="1" spans="1:14">
      <c r="A1103" s="47">
        <v>44</v>
      </c>
      <c r="B1103" s="47" t="s">
        <v>3835</v>
      </c>
      <c r="C1103" s="47" t="s">
        <v>3836</v>
      </c>
      <c r="D1103" s="47" t="s">
        <v>43</v>
      </c>
      <c r="E1103" s="47" t="s">
        <v>3837</v>
      </c>
      <c r="F1103" s="47" t="s">
        <v>3838</v>
      </c>
      <c r="G1103" s="47">
        <v>3.21</v>
      </c>
      <c r="H1103" s="47" t="s">
        <v>32</v>
      </c>
      <c r="I1103" s="47">
        <v>3.21</v>
      </c>
      <c r="J1103" s="59" t="s">
        <v>3839</v>
      </c>
      <c r="K1103" s="60">
        <v>43556</v>
      </c>
      <c r="L1103" s="60">
        <v>43800</v>
      </c>
      <c r="M1103" s="47" t="s">
        <v>226</v>
      </c>
      <c r="N1103" s="47" t="s">
        <v>226</v>
      </c>
    </row>
    <row r="1104" s="20" customFormat="1" ht="59" customHeight="1" spans="1:14">
      <c r="A1104" s="47">
        <v>45</v>
      </c>
      <c r="B1104" s="47" t="s">
        <v>3840</v>
      </c>
      <c r="C1104" s="47" t="s">
        <v>3841</v>
      </c>
      <c r="D1104" s="47" t="s">
        <v>43</v>
      </c>
      <c r="E1104" s="47" t="s">
        <v>3837</v>
      </c>
      <c r="F1104" s="32" t="s">
        <v>3682</v>
      </c>
      <c r="G1104" s="47">
        <v>5.38</v>
      </c>
      <c r="H1104" s="47" t="s">
        <v>32</v>
      </c>
      <c r="I1104" s="47">
        <v>5.38</v>
      </c>
      <c r="J1104" s="66" t="s">
        <v>3842</v>
      </c>
      <c r="K1104" s="60">
        <v>43556</v>
      </c>
      <c r="L1104" s="60">
        <v>43800</v>
      </c>
      <c r="M1104" s="47" t="s">
        <v>226</v>
      </c>
      <c r="N1104" s="47" t="s">
        <v>226</v>
      </c>
    </row>
    <row r="1105" s="20" customFormat="1" ht="81" customHeight="1" spans="1:14">
      <c r="A1105" s="47">
        <v>46</v>
      </c>
      <c r="B1105" s="47" t="s">
        <v>3843</v>
      </c>
      <c r="C1105" s="47" t="s">
        <v>3844</v>
      </c>
      <c r="D1105" s="47" t="s">
        <v>43</v>
      </c>
      <c r="E1105" s="47" t="s">
        <v>1909</v>
      </c>
      <c r="F1105" s="47" t="s">
        <v>3845</v>
      </c>
      <c r="G1105" s="47">
        <v>17.1</v>
      </c>
      <c r="H1105" s="47" t="s">
        <v>32</v>
      </c>
      <c r="I1105" s="47">
        <v>17.1</v>
      </c>
      <c r="J1105" s="59" t="s">
        <v>3825</v>
      </c>
      <c r="K1105" s="60">
        <v>43556</v>
      </c>
      <c r="L1105" s="60">
        <v>43800</v>
      </c>
      <c r="M1105" s="47" t="s">
        <v>226</v>
      </c>
      <c r="N1105" s="47" t="s">
        <v>226</v>
      </c>
    </row>
    <row r="1106" s="20" customFormat="1" ht="52.05" customHeight="1" spans="1:14">
      <c r="A1106" s="47">
        <v>47</v>
      </c>
      <c r="B1106" s="47" t="s">
        <v>3846</v>
      </c>
      <c r="C1106" s="47" t="s">
        <v>3847</v>
      </c>
      <c r="D1106" s="47" t="s">
        <v>43</v>
      </c>
      <c r="E1106" s="47" t="s">
        <v>3848</v>
      </c>
      <c r="F1106" s="32" t="s">
        <v>3682</v>
      </c>
      <c r="G1106" s="47">
        <v>11.29</v>
      </c>
      <c r="H1106" s="47" t="s">
        <v>32</v>
      </c>
      <c r="I1106" s="47">
        <v>11.29</v>
      </c>
      <c r="J1106" s="66" t="s">
        <v>3849</v>
      </c>
      <c r="K1106" s="60">
        <v>43556</v>
      </c>
      <c r="L1106" s="60">
        <v>43800</v>
      </c>
      <c r="M1106" s="47" t="s">
        <v>226</v>
      </c>
      <c r="N1106" s="47" t="s">
        <v>226</v>
      </c>
    </row>
    <row r="1107" s="20" customFormat="1" ht="78" customHeight="1" spans="1:14">
      <c r="A1107" s="47">
        <v>48</v>
      </c>
      <c r="B1107" s="47" t="s">
        <v>3850</v>
      </c>
      <c r="C1107" s="47" t="s">
        <v>3851</v>
      </c>
      <c r="D1107" s="47" t="s">
        <v>43</v>
      </c>
      <c r="E1107" s="47" t="s">
        <v>3848</v>
      </c>
      <c r="F1107" s="47" t="s">
        <v>3852</v>
      </c>
      <c r="G1107" s="47">
        <v>10.53</v>
      </c>
      <c r="H1107" s="47" t="s">
        <v>32</v>
      </c>
      <c r="I1107" s="47">
        <v>10.53</v>
      </c>
      <c r="J1107" s="59" t="s">
        <v>3763</v>
      </c>
      <c r="K1107" s="60">
        <v>43556</v>
      </c>
      <c r="L1107" s="60">
        <v>43800</v>
      </c>
      <c r="M1107" s="47" t="s">
        <v>226</v>
      </c>
      <c r="N1107" s="47" t="s">
        <v>226</v>
      </c>
    </row>
    <row r="1108" s="20" customFormat="1" ht="48" customHeight="1" spans="1:14">
      <c r="A1108" s="47">
        <v>49</v>
      </c>
      <c r="B1108" s="47" t="s">
        <v>3853</v>
      </c>
      <c r="C1108" s="47" t="s">
        <v>3854</v>
      </c>
      <c r="D1108" s="47" t="s">
        <v>43</v>
      </c>
      <c r="E1108" s="47" t="s">
        <v>1123</v>
      </c>
      <c r="F1108" s="47" t="s">
        <v>3855</v>
      </c>
      <c r="G1108" s="47">
        <v>1.68</v>
      </c>
      <c r="H1108" s="47" t="s">
        <v>32</v>
      </c>
      <c r="I1108" s="47">
        <v>1.68</v>
      </c>
      <c r="J1108" s="66" t="s">
        <v>3856</v>
      </c>
      <c r="K1108" s="60">
        <v>43556</v>
      </c>
      <c r="L1108" s="60">
        <v>43800</v>
      </c>
      <c r="M1108" s="47" t="s">
        <v>226</v>
      </c>
      <c r="N1108" s="47" t="s">
        <v>226</v>
      </c>
    </row>
    <row r="1109" s="20" customFormat="1" ht="76.95" customHeight="1" spans="1:14">
      <c r="A1109" s="47">
        <v>50</v>
      </c>
      <c r="B1109" s="47" t="s">
        <v>3857</v>
      </c>
      <c r="C1109" s="111" t="s">
        <v>3858</v>
      </c>
      <c r="D1109" s="47" t="s">
        <v>43</v>
      </c>
      <c r="E1109" s="47" t="s">
        <v>1123</v>
      </c>
      <c r="F1109" s="47" t="s">
        <v>3852</v>
      </c>
      <c r="G1109" s="111">
        <v>16.97</v>
      </c>
      <c r="H1109" s="47" t="s">
        <v>32</v>
      </c>
      <c r="I1109" s="111">
        <v>16.97</v>
      </c>
      <c r="J1109" s="59" t="s">
        <v>3859</v>
      </c>
      <c r="K1109" s="60">
        <v>43556</v>
      </c>
      <c r="L1109" s="60">
        <v>43800</v>
      </c>
      <c r="M1109" s="47" t="s">
        <v>226</v>
      </c>
      <c r="N1109" s="47" t="s">
        <v>226</v>
      </c>
    </row>
    <row r="1110" s="20" customFormat="1" ht="91.05" customHeight="1" spans="1:14">
      <c r="A1110" s="47">
        <v>51</v>
      </c>
      <c r="B1110" s="111" t="s">
        <v>3860</v>
      </c>
      <c r="C1110" s="111" t="s">
        <v>3861</v>
      </c>
      <c r="D1110" s="47" t="s">
        <v>43</v>
      </c>
      <c r="E1110" s="47" t="s">
        <v>1123</v>
      </c>
      <c r="F1110" s="47" t="s">
        <v>3862</v>
      </c>
      <c r="G1110" s="111">
        <v>2.51</v>
      </c>
      <c r="H1110" s="47" t="s">
        <v>32</v>
      </c>
      <c r="I1110" s="111">
        <v>2.51</v>
      </c>
      <c r="J1110" s="59" t="s">
        <v>3863</v>
      </c>
      <c r="K1110" s="60">
        <v>43556</v>
      </c>
      <c r="L1110" s="60">
        <v>43800</v>
      </c>
      <c r="M1110" s="47" t="s">
        <v>226</v>
      </c>
      <c r="N1110" s="47" t="s">
        <v>226</v>
      </c>
    </row>
    <row r="1111" s="20" customFormat="1" ht="54" customHeight="1" spans="1:14">
      <c r="A1111" s="47">
        <v>52</v>
      </c>
      <c r="B1111" s="111" t="s">
        <v>3864</v>
      </c>
      <c r="C1111" s="111" t="s">
        <v>3865</v>
      </c>
      <c r="D1111" s="47" t="s">
        <v>43</v>
      </c>
      <c r="E1111" s="47" t="s">
        <v>1123</v>
      </c>
      <c r="F1111" s="32" t="s">
        <v>3682</v>
      </c>
      <c r="G1111" s="111">
        <v>3.5</v>
      </c>
      <c r="H1111" s="47" t="s">
        <v>32</v>
      </c>
      <c r="I1111" s="111">
        <v>3.5</v>
      </c>
      <c r="J1111" s="66" t="s">
        <v>3866</v>
      </c>
      <c r="K1111" s="60">
        <v>43556</v>
      </c>
      <c r="L1111" s="60">
        <v>43800</v>
      </c>
      <c r="M1111" s="47" t="s">
        <v>226</v>
      </c>
      <c r="N1111" s="47" t="s">
        <v>226</v>
      </c>
    </row>
    <row r="1112" s="20" customFormat="1" ht="60" customHeight="1" spans="1:14">
      <c r="A1112" s="47">
        <v>53</v>
      </c>
      <c r="B1112" s="47" t="s">
        <v>3867</v>
      </c>
      <c r="C1112" s="47" t="s">
        <v>3868</v>
      </c>
      <c r="D1112" s="47" t="s">
        <v>43</v>
      </c>
      <c r="E1112" s="47" t="s">
        <v>1345</v>
      </c>
      <c r="F1112" s="32" t="s">
        <v>3682</v>
      </c>
      <c r="G1112" s="47">
        <v>8.6</v>
      </c>
      <c r="H1112" s="47" t="s">
        <v>32</v>
      </c>
      <c r="I1112" s="47">
        <v>8.6</v>
      </c>
      <c r="J1112" s="66" t="s">
        <v>3745</v>
      </c>
      <c r="K1112" s="60">
        <v>43556</v>
      </c>
      <c r="L1112" s="60">
        <v>43800</v>
      </c>
      <c r="M1112" s="47" t="s">
        <v>226</v>
      </c>
      <c r="N1112" s="47" t="s">
        <v>226</v>
      </c>
    </row>
    <row r="1113" s="20" customFormat="1" ht="85.05" customHeight="1" spans="1:14">
      <c r="A1113" s="47">
        <v>54</v>
      </c>
      <c r="B1113" s="47" t="s">
        <v>3869</v>
      </c>
      <c r="C1113" s="47" t="s">
        <v>3870</v>
      </c>
      <c r="D1113" s="47" t="s">
        <v>43</v>
      </c>
      <c r="E1113" s="47" t="s">
        <v>1345</v>
      </c>
      <c r="F1113" s="47" t="s">
        <v>3871</v>
      </c>
      <c r="G1113" s="47">
        <v>10</v>
      </c>
      <c r="H1113" s="47" t="s">
        <v>32</v>
      </c>
      <c r="I1113" s="47">
        <v>10</v>
      </c>
      <c r="J1113" s="59" t="s">
        <v>3872</v>
      </c>
      <c r="K1113" s="60">
        <v>43556</v>
      </c>
      <c r="L1113" s="60">
        <v>43800</v>
      </c>
      <c r="M1113" s="47" t="s">
        <v>226</v>
      </c>
      <c r="N1113" s="47" t="s">
        <v>226</v>
      </c>
    </row>
    <row r="1114" s="20" customFormat="1" ht="97.05" customHeight="1" spans="1:14">
      <c r="A1114" s="47">
        <v>55</v>
      </c>
      <c r="B1114" s="47" t="s">
        <v>3873</v>
      </c>
      <c r="C1114" s="47" t="s">
        <v>3874</v>
      </c>
      <c r="D1114" s="47" t="s">
        <v>76</v>
      </c>
      <c r="E1114" s="47" t="s">
        <v>3875</v>
      </c>
      <c r="F1114" s="32" t="s">
        <v>3876</v>
      </c>
      <c r="G1114" s="47">
        <v>24.85</v>
      </c>
      <c r="H1114" s="47" t="s">
        <v>32</v>
      </c>
      <c r="I1114" s="47">
        <v>24.85</v>
      </c>
      <c r="J1114" s="66" t="s">
        <v>3877</v>
      </c>
      <c r="K1114" s="60">
        <v>43556</v>
      </c>
      <c r="L1114" s="60">
        <v>43800</v>
      </c>
      <c r="M1114" s="47" t="s">
        <v>226</v>
      </c>
      <c r="N1114" s="47" t="s">
        <v>226</v>
      </c>
    </row>
    <row r="1115" s="20" customFormat="1" ht="84" customHeight="1" spans="1:14">
      <c r="A1115" s="47">
        <v>56</v>
      </c>
      <c r="B1115" s="47" t="s">
        <v>3878</v>
      </c>
      <c r="C1115" s="111" t="s">
        <v>3879</v>
      </c>
      <c r="D1115" s="111" t="s">
        <v>76</v>
      </c>
      <c r="E1115" s="111" t="s">
        <v>860</v>
      </c>
      <c r="F1115" s="47" t="s">
        <v>3880</v>
      </c>
      <c r="G1115" s="111">
        <v>2.87</v>
      </c>
      <c r="H1115" s="47" t="s">
        <v>32</v>
      </c>
      <c r="I1115" s="111">
        <v>2.87</v>
      </c>
      <c r="J1115" s="59" t="s">
        <v>3881</v>
      </c>
      <c r="K1115" s="60">
        <v>43556</v>
      </c>
      <c r="L1115" s="60">
        <v>43800</v>
      </c>
      <c r="M1115" s="47" t="s">
        <v>226</v>
      </c>
      <c r="N1115" s="47" t="s">
        <v>226</v>
      </c>
    </row>
    <row r="1116" s="20" customFormat="1" ht="85.95" customHeight="1" spans="1:14">
      <c r="A1116" s="47">
        <v>57</v>
      </c>
      <c r="B1116" s="47" t="s">
        <v>3882</v>
      </c>
      <c r="C1116" s="47" t="s">
        <v>3883</v>
      </c>
      <c r="D1116" s="47" t="s">
        <v>76</v>
      </c>
      <c r="E1116" s="47" t="s">
        <v>1771</v>
      </c>
      <c r="F1116" s="32" t="s">
        <v>3884</v>
      </c>
      <c r="G1116" s="47">
        <v>5.56</v>
      </c>
      <c r="H1116" s="47" t="s">
        <v>32</v>
      </c>
      <c r="I1116" s="47">
        <v>5.56</v>
      </c>
      <c r="J1116" s="66" t="s">
        <v>3885</v>
      </c>
      <c r="K1116" s="60">
        <v>43556</v>
      </c>
      <c r="L1116" s="60">
        <v>43800</v>
      </c>
      <c r="M1116" s="47" t="s">
        <v>226</v>
      </c>
      <c r="N1116" s="47" t="s">
        <v>226</v>
      </c>
    </row>
    <row r="1117" s="20" customFormat="1" ht="49.95" customHeight="1" spans="1:14">
      <c r="A1117" s="47">
        <v>58</v>
      </c>
      <c r="B1117" s="47" t="s">
        <v>3886</v>
      </c>
      <c r="C1117" s="47" t="s">
        <v>3707</v>
      </c>
      <c r="D1117" s="47" t="s">
        <v>76</v>
      </c>
      <c r="E1117" s="47" t="s">
        <v>364</v>
      </c>
      <c r="F1117" s="32" t="s">
        <v>3682</v>
      </c>
      <c r="G1117" s="47">
        <v>12.9</v>
      </c>
      <c r="H1117" s="47" t="s">
        <v>32</v>
      </c>
      <c r="I1117" s="47">
        <v>12.9</v>
      </c>
      <c r="J1117" s="66" t="s">
        <v>3887</v>
      </c>
      <c r="K1117" s="60">
        <v>43556</v>
      </c>
      <c r="L1117" s="60">
        <v>43800</v>
      </c>
      <c r="M1117" s="47" t="s">
        <v>226</v>
      </c>
      <c r="N1117" s="47" t="s">
        <v>226</v>
      </c>
    </row>
    <row r="1118" s="20" customFormat="1" ht="91.95" customHeight="1" spans="1:14">
      <c r="A1118" s="47">
        <v>59</v>
      </c>
      <c r="B1118" s="47" t="s">
        <v>3888</v>
      </c>
      <c r="C1118" s="47" t="s">
        <v>3889</v>
      </c>
      <c r="D1118" s="47" t="s">
        <v>76</v>
      </c>
      <c r="E1118" s="47" t="s">
        <v>364</v>
      </c>
      <c r="F1118" s="47" t="s">
        <v>3890</v>
      </c>
      <c r="G1118" s="47">
        <v>6.2</v>
      </c>
      <c r="H1118" s="47" t="s">
        <v>32</v>
      </c>
      <c r="I1118" s="47">
        <v>6.2</v>
      </c>
      <c r="J1118" s="59" t="s">
        <v>3759</v>
      </c>
      <c r="K1118" s="60">
        <v>43556</v>
      </c>
      <c r="L1118" s="60">
        <v>43800</v>
      </c>
      <c r="M1118" s="47" t="s">
        <v>226</v>
      </c>
      <c r="N1118" s="47" t="s">
        <v>226</v>
      </c>
    </row>
    <row r="1119" s="20" customFormat="1" ht="114" customHeight="1" spans="1:14">
      <c r="A1119" s="47">
        <v>60</v>
      </c>
      <c r="B1119" s="47" t="s">
        <v>3891</v>
      </c>
      <c r="C1119" s="111" t="s">
        <v>3892</v>
      </c>
      <c r="D1119" s="47" t="s">
        <v>60</v>
      </c>
      <c r="E1119" s="47" t="s">
        <v>1064</v>
      </c>
      <c r="F1119" s="47" t="s">
        <v>3893</v>
      </c>
      <c r="G1119" s="47">
        <v>13.13</v>
      </c>
      <c r="H1119" s="47" t="s">
        <v>32</v>
      </c>
      <c r="I1119" s="47">
        <v>13.13</v>
      </c>
      <c r="J1119" s="59" t="s">
        <v>3894</v>
      </c>
      <c r="K1119" s="60">
        <v>43556</v>
      </c>
      <c r="L1119" s="60">
        <v>43800</v>
      </c>
      <c r="M1119" s="47" t="s">
        <v>226</v>
      </c>
      <c r="N1119" s="47" t="s">
        <v>226</v>
      </c>
    </row>
    <row r="1120" s="20" customFormat="1" ht="136.05" customHeight="1" spans="1:14">
      <c r="A1120" s="47">
        <v>61</v>
      </c>
      <c r="B1120" s="47" t="s">
        <v>3895</v>
      </c>
      <c r="C1120" s="111" t="s">
        <v>3896</v>
      </c>
      <c r="D1120" s="47" t="s">
        <v>60</v>
      </c>
      <c r="E1120" s="47" t="s">
        <v>717</v>
      </c>
      <c r="F1120" s="47" t="s">
        <v>3897</v>
      </c>
      <c r="G1120" s="47">
        <v>4.78</v>
      </c>
      <c r="H1120" s="47" t="s">
        <v>32</v>
      </c>
      <c r="I1120" s="47">
        <v>4.78</v>
      </c>
      <c r="J1120" s="59" t="s">
        <v>3759</v>
      </c>
      <c r="K1120" s="60">
        <v>43556</v>
      </c>
      <c r="L1120" s="60">
        <v>43800</v>
      </c>
      <c r="M1120" s="47" t="s">
        <v>226</v>
      </c>
      <c r="N1120" s="47" t="s">
        <v>226</v>
      </c>
    </row>
    <row r="1121" s="20" customFormat="1" ht="52" customHeight="1" spans="1:14">
      <c r="A1121" s="47">
        <v>62</v>
      </c>
      <c r="B1121" s="111" t="s">
        <v>3898</v>
      </c>
      <c r="C1121" s="47" t="s">
        <v>3899</v>
      </c>
      <c r="D1121" s="47" t="s">
        <v>60</v>
      </c>
      <c r="E1121" s="47" t="s">
        <v>717</v>
      </c>
      <c r="F1121" s="32" t="s">
        <v>3682</v>
      </c>
      <c r="G1121" s="47">
        <v>4.6</v>
      </c>
      <c r="H1121" s="47" t="s">
        <v>32</v>
      </c>
      <c r="I1121" s="47">
        <v>4.6</v>
      </c>
      <c r="J1121" s="66" t="s">
        <v>3705</v>
      </c>
      <c r="K1121" s="60">
        <v>43556</v>
      </c>
      <c r="L1121" s="60">
        <v>43800</v>
      </c>
      <c r="M1121" s="47" t="s">
        <v>226</v>
      </c>
      <c r="N1121" s="47" t="s">
        <v>226</v>
      </c>
    </row>
    <row r="1122" s="20" customFormat="1" ht="84" customHeight="1" spans="1:14">
      <c r="A1122" s="47">
        <v>63</v>
      </c>
      <c r="B1122" s="47" t="s">
        <v>3900</v>
      </c>
      <c r="C1122" s="111" t="s">
        <v>3901</v>
      </c>
      <c r="D1122" s="47" t="s">
        <v>60</v>
      </c>
      <c r="E1122" s="47" t="s">
        <v>1475</v>
      </c>
      <c r="F1122" s="47" t="s">
        <v>3902</v>
      </c>
      <c r="G1122" s="47">
        <v>15.75</v>
      </c>
      <c r="H1122" s="47" t="s">
        <v>32</v>
      </c>
      <c r="I1122" s="47">
        <v>15.75</v>
      </c>
      <c r="J1122" s="59" t="s">
        <v>3702</v>
      </c>
      <c r="K1122" s="60">
        <v>43556</v>
      </c>
      <c r="L1122" s="60">
        <v>43800</v>
      </c>
      <c r="M1122" s="47" t="s">
        <v>226</v>
      </c>
      <c r="N1122" s="47" t="s">
        <v>226</v>
      </c>
    </row>
    <row r="1123" s="20" customFormat="1" ht="49" customHeight="1" spans="1:14">
      <c r="A1123" s="47">
        <v>64</v>
      </c>
      <c r="B1123" s="47" t="s">
        <v>3903</v>
      </c>
      <c r="C1123" s="47" t="s">
        <v>3904</v>
      </c>
      <c r="D1123" s="47" t="s">
        <v>39</v>
      </c>
      <c r="E1123" s="47" t="s">
        <v>160</v>
      </c>
      <c r="F1123" s="32" t="s">
        <v>3682</v>
      </c>
      <c r="G1123" s="47">
        <v>17.96</v>
      </c>
      <c r="H1123" s="47" t="s">
        <v>32</v>
      </c>
      <c r="I1123" s="47">
        <v>17.96</v>
      </c>
      <c r="J1123" s="66" t="s">
        <v>3905</v>
      </c>
      <c r="K1123" s="60">
        <v>43556</v>
      </c>
      <c r="L1123" s="60">
        <v>43800</v>
      </c>
      <c r="M1123" s="47" t="s">
        <v>226</v>
      </c>
      <c r="N1123" s="47" t="s">
        <v>226</v>
      </c>
    </row>
    <row r="1124" s="20" customFormat="1" ht="113" customHeight="1" spans="1:14">
      <c r="A1124" s="47">
        <v>65</v>
      </c>
      <c r="B1124" s="47" t="s">
        <v>3906</v>
      </c>
      <c r="C1124" s="47" t="s">
        <v>3907</v>
      </c>
      <c r="D1124" s="47" t="s">
        <v>39</v>
      </c>
      <c r="E1124" s="47" t="s">
        <v>2073</v>
      </c>
      <c r="F1124" s="47" t="s">
        <v>3908</v>
      </c>
      <c r="G1124" s="47">
        <v>19.24</v>
      </c>
      <c r="H1124" s="47" t="s">
        <v>32</v>
      </c>
      <c r="I1124" s="47">
        <v>19.24</v>
      </c>
      <c r="J1124" s="59" t="s">
        <v>3687</v>
      </c>
      <c r="K1124" s="60">
        <v>43556</v>
      </c>
      <c r="L1124" s="60">
        <v>43800</v>
      </c>
      <c r="M1124" s="47" t="s">
        <v>226</v>
      </c>
      <c r="N1124" s="47" t="s">
        <v>226</v>
      </c>
    </row>
    <row r="1125" s="20" customFormat="1" ht="127.95" customHeight="1" spans="1:14">
      <c r="A1125" s="47">
        <v>66</v>
      </c>
      <c r="B1125" s="47" t="s">
        <v>3909</v>
      </c>
      <c r="C1125" s="47" t="s">
        <v>3910</v>
      </c>
      <c r="D1125" s="47" t="s">
        <v>39</v>
      </c>
      <c r="E1125" s="47" t="s">
        <v>1317</v>
      </c>
      <c r="F1125" s="136" t="s">
        <v>3911</v>
      </c>
      <c r="G1125" s="47">
        <v>5.25</v>
      </c>
      <c r="H1125" s="47" t="s">
        <v>32</v>
      </c>
      <c r="I1125" s="47">
        <v>5.25</v>
      </c>
      <c r="J1125" s="59" t="s">
        <v>3912</v>
      </c>
      <c r="K1125" s="60">
        <v>43556</v>
      </c>
      <c r="L1125" s="60">
        <v>43800</v>
      </c>
      <c r="M1125" s="47" t="s">
        <v>226</v>
      </c>
      <c r="N1125" s="47" t="s">
        <v>226</v>
      </c>
    </row>
    <row r="1126" s="20" customFormat="1" ht="84" spans="1:14">
      <c r="A1126" s="47">
        <v>67</v>
      </c>
      <c r="B1126" s="47" t="s">
        <v>3913</v>
      </c>
      <c r="C1126" s="47" t="s">
        <v>3914</v>
      </c>
      <c r="D1126" s="47" t="s">
        <v>39</v>
      </c>
      <c r="E1126" s="47" t="s">
        <v>1317</v>
      </c>
      <c r="F1126" s="47" t="s">
        <v>3915</v>
      </c>
      <c r="G1126" s="47">
        <v>4.14</v>
      </c>
      <c r="H1126" s="47" t="s">
        <v>32</v>
      </c>
      <c r="I1126" s="47">
        <v>4.14</v>
      </c>
      <c r="J1126" s="59" t="s">
        <v>3916</v>
      </c>
      <c r="K1126" s="60">
        <v>43556</v>
      </c>
      <c r="L1126" s="60">
        <v>43800</v>
      </c>
      <c r="M1126" s="47" t="s">
        <v>226</v>
      </c>
      <c r="N1126" s="47" t="s">
        <v>226</v>
      </c>
    </row>
    <row r="1127" s="20" customFormat="1" ht="36" spans="1:14">
      <c r="A1127" s="47">
        <v>68</v>
      </c>
      <c r="B1127" s="47" t="s">
        <v>3917</v>
      </c>
      <c r="C1127" s="47" t="s">
        <v>3918</v>
      </c>
      <c r="D1127" s="47" t="s">
        <v>39</v>
      </c>
      <c r="E1127" s="47" t="s">
        <v>1323</v>
      </c>
      <c r="F1127" s="47" t="s">
        <v>3919</v>
      </c>
      <c r="G1127" s="47">
        <v>3.78</v>
      </c>
      <c r="H1127" s="47" t="s">
        <v>32</v>
      </c>
      <c r="I1127" s="47">
        <v>3.78</v>
      </c>
      <c r="J1127" s="66" t="s">
        <v>3920</v>
      </c>
      <c r="K1127" s="60">
        <v>43556</v>
      </c>
      <c r="L1127" s="60">
        <v>43800</v>
      </c>
      <c r="M1127" s="47" t="s">
        <v>226</v>
      </c>
      <c r="N1127" s="47" t="s">
        <v>226</v>
      </c>
    </row>
    <row r="1128" s="20" customFormat="1" ht="48" spans="1:14">
      <c r="A1128" s="47">
        <v>69</v>
      </c>
      <c r="B1128" s="47" t="s">
        <v>3921</v>
      </c>
      <c r="C1128" s="47" t="s">
        <v>3922</v>
      </c>
      <c r="D1128" s="47" t="s">
        <v>39</v>
      </c>
      <c r="E1128" s="47" t="s">
        <v>1323</v>
      </c>
      <c r="F1128" s="32" t="s">
        <v>3682</v>
      </c>
      <c r="G1128" s="47">
        <v>20.82</v>
      </c>
      <c r="H1128" s="47" t="s">
        <v>32</v>
      </c>
      <c r="I1128" s="47">
        <v>20.82</v>
      </c>
      <c r="J1128" s="66" t="s">
        <v>3923</v>
      </c>
      <c r="K1128" s="60">
        <v>43556</v>
      </c>
      <c r="L1128" s="60">
        <v>43800</v>
      </c>
      <c r="M1128" s="47" t="s">
        <v>226</v>
      </c>
      <c r="N1128" s="47" t="s">
        <v>226</v>
      </c>
    </row>
    <row r="1129" s="20" customFormat="1" ht="53" customHeight="1" spans="1:14">
      <c r="A1129" s="47">
        <v>70</v>
      </c>
      <c r="B1129" s="47" t="s">
        <v>3924</v>
      </c>
      <c r="C1129" s="47" t="s">
        <v>3925</v>
      </c>
      <c r="D1129" s="47" t="s">
        <v>39</v>
      </c>
      <c r="E1129" s="47" t="s">
        <v>1323</v>
      </c>
      <c r="F1129" s="47" t="s">
        <v>3926</v>
      </c>
      <c r="G1129" s="47">
        <v>5.62</v>
      </c>
      <c r="H1129" s="47" t="s">
        <v>32</v>
      </c>
      <c r="I1129" s="47">
        <v>5.62</v>
      </c>
      <c r="J1129" s="59" t="s">
        <v>3912</v>
      </c>
      <c r="K1129" s="60">
        <v>43556</v>
      </c>
      <c r="L1129" s="60">
        <v>43800</v>
      </c>
      <c r="M1129" s="47" t="s">
        <v>226</v>
      </c>
      <c r="N1129" s="47" t="s">
        <v>226</v>
      </c>
    </row>
    <row r="1130" s="20" customFormat="1" ht="66" customHeight="1" spans="1:14">
      <c r="A1130" s="47">
        <v>71</v>
      </c>
      <c r="B1130" s="47" t="s">
        <v>3927</v>
      </c>
      <c r="C1130" s="47" t="s">
        <v>3928</v>
      </c>
      <c r="D1130" s="47" t="s">
        <v>35</v>
      </c>
      <c r="E1130" s="47" t="s">
        <v>2558</v>
      </c>
      <c r="F1130" s="47" t="s">
        <v>3929</v>
      </c>
      <c r="G1130" s="47">
        <v>17.03</v>
      </c>
      <c r="H1130" s="47" t="s">
        <v>32</v>
      </c>
      <c r="I1130" s="47">
        <v>17.03</v>
      </c>
      <c r="J1130" s="66" t="s">
        <v>3930</v>
      </c>
      <c r="K1130" s="60">
        <v>43556</v>
      </c>
      <c r="L1130" s="60">
        <v>43800</v>
      </c>
      <c r="M1130" s="47" t="s">
        <v>226</v>
      </c>
      <c r="N1130" s="47" t="s">
        <v>226</v>
      </c>
    </row>
    <row r="1131" s="20" customFormat="1" ht="87" customHeight="1" spans="1:14">
      <c r="A1131" s="47">
        <v>72</v>
      </c>
      <c r="B1131" s="47" t="s">
        <v>3931</v>
      </c>
      <c r="C1131" s="47" t="s">
        <v>3932</v>
      </c>
      <c r="D1131" s="47" t="s">
        <v>35</v>
      </c>
      <c r="E1131" s="47" t="s">
        <v>3933</v>
      </c>
      <c r="F1131" s="136" t="s">
        <v>3934</v>
      </c>
      <c r="G1131" s="47">
        <v>7.37</v>
      </c>
      <c r="H1131" s="47" t="s">
        <v>32</v>
      </c>
      <c r="I1131" s="47">
        <v>7.37</v>
      </c>
      <c r="J1131" s="66" t="s">
        <v>3935</v>
      </c>
      <c r="K1131" s="60">
        <v>43556</v>
      </c>
      <c r="L1131" s="60">
        <v>43800</v>
      </c>
      <c r="M1131" s="47" t="s">
        <v>226</v>
      </c>
      <c r="N1131" s="47" t="s">
        <v>226</v>
      </c>
    </row>
    <row r="1132" s="20" customFormat="1" ht="36" spans="1:14">
      <c r="A1132" s="47">
        <v>73</v>
      </c>
      <c r="B1132" s="47" t="s">
        <v>3936</v>
      </c>
      <c r="C1132" s="47" t="s">
        <v>3937</v>
      </c>
      <c r="D1132" s="47" t="s">
        <v>35</v>
      </c>
      <c r="E1132" s="47" t="s">
        <v>3933</v>
      </c>
      <c r="F1132" s="47" t="s">
        <v>3938</v>
      </c>
      <c r="G1132" s="47">
        <v>0.95</v>
      </c>
      <c r="H1132" s="47" t="s">
        <v>32</v>
      </c>
      <c r="I1132" s="47">
        <v>0.95</v>
      </c>
      <c r="J1132" s="59" t="s">
        <v>3939</v>
      </c>
      <c r="K1132" s="60">
        <v>43556</v>
      </c>
      <c r="L1132" s="60">
        <v>43800</v>
      </c>
      <c r="M1132" s="47" t="s">
        <v>226</v>
      </c>
      <c r="N1132" s="47" t="s">
        <v>226</v>
      </c>
    </row>
    <row r="1133" s="20" customFormat="1" ht="105" customHeight="1" spans="1:14">
      <c r="A1133" s="47">
        <v>74</v>
      </c>
      <c r="B1133" s="47" t="s">
        <v>3940</v>
      </c>
      <c r="C1133" s="47" t="s">
        <v>3941</v>
      </c>
      <c r="D1133" s="47" t="s">
        <v>35</v>
      </c>
      <c r="E1133" s="47" t="s">
        <v>2313</v>
      </c>
      <c r="F1133" s="47" t="s">
        <v>3942</v>
      </c>
      <c r="G1133" s="47">
        <v>9.33</v>
      </c>
      <c r="H1133" s="47" t="s">
        <v>32</v>
      </c>
      <c r="I1133" s="47">
        <v>9.33</v>
      </c>
      <c r="J1133" s="59" t="s">
        <v>3687</v>
      </c>
      <c r="K1133" s="60">
        <v>43556</v>
      </c>
      <c r="L1133" s="60">
        <v>43800</v>
      </c>
      <c r="M1133" s="47" t="s">
        <v>226</v>
      </c>
      <c r="N1133" s="47" t="s">
        <v>226</v>
      </c>
    </row>
    <row r="1134" s="20" customFormat="1" ht="61.95" customHeight="1" spans="1:14">
      <c r="A1134" s="47">
        <v>75</v>
      </c>
      <c r="B1134" s="47" t="s">
        <v>3943</v>
      </c>
      <c r="C1134" s="47" t="s">
        <v>3944</v>
      </c>
      <c r="D1134" s="47" t="s">
        <v>35</v>
      </c>
      <c r="E1134" s="47" t="s">
        <v>2313</v>
      </c>
      <c r="F1134" s="32" t="s">
        <v>3682</v>
      </c>
      <c r="G1134" s="47">
        <v>5.46</v>
      </c>
      <c r="H1134" s="47" t="s">
        <v>32</v>
      </c>
      <c r="I1134" s="47">
        <v>5.46</v>
      </c>
      <c r="J1134" s="66" t="s">
        <v>3694</v>
      </c>
      <c r="K1134" s="60">
        <v>43556</v>
      </c>
      <c r="L1134" s="60">
        <v>43800</v>
      </c>
      <c r="M1134" s="47" t="s">
        <v>226</v>
      </c>
      <c r="N1134" s="47" t="s">
        <v>226</v>
      </c>
    </row>
    <row r="1135" s="20" customFormat="1" ht="141" customHeight="1" spans="1:14">
      <c r="A1135" s="47">
        <v>76</v>
      </c>
      <c r="B1135" s="47" t="s">
        <v>3945</v>
      </c>
      <c r="C1135" s="29" t="s">
        <v>3946</v>
      </c>
      <c r="D1135" s="47" t="s">
        <v>35</v>
      </c>
      <c r="E1135" s="47" t="s">
        <v>2686</v>
      </c>
      <c r="F1135" s="47" t="s">
        <v>3947</v>
      </c>
      <c r="G1135" s="47">
        <v>17.06</v>
      </c>
      <c r="H1135" s="47" t="s">
        <v>32</v>
      </c>
      <c r="I1135" s="47">
        <v>17.06</v>
      </c>
      <c r="J1135" s="59" t="s">
        <v>3782</v>
      </c>
      <c r="K1135" s="60">
        <v>43556</v>
      </c>
      <c r="L1135" s="60">
        <v>43800</v>
      </c>
      <c r="M1135" s="47" t="s">
        <v>226</v>
      </c>
      <c r="N1135" s="47" t="s">
        <v>226</v>
      </c>
    </row>
    <row r="1136" s="20" customFormat="1" ht="96" customHeight="1" spans="1:14">
      <c r="A1136" s="47">
        <v>77</v>
      </c>
      <c r="B1136" s="47" t="s">
        <v>3948</v>
      </c>
      <c r="C1136" s="111" t="s">
        <v>3949</v>
      </c>
      <c r="D1136" s="47" t="s">
        <v>35</v>
      </c>
      <c r="E1136" s="47" t="s">
        <v>2825</v>
      </c>
      <c r="F1136" s="47" t="s">
        <v>3950</v>
      </c>
      <c r="G1136" s="111">
        <v>14.09</v>
      </c>
      <c r="H1136" s="47" t="s">
        <v>32</v>
      </c>
      <c r="I1136" s="111">
        <v>14.09</v>
      </c>
      <c r="J1136" s="59" t="s">
        <v>3951</v>
      </c>
      <c r="K1136" s="60">
        <v>43556</v>
      </c>
      <c r="L1136" s="60">
        <v>43800</v>
      </c>
      <c r="M1136" s="47" t="s">
        <v>226</v>
      </c>
      <c r="N1136" s="47" t="s">
        <v>226</v>
      </c>
    </row>
    <row r="1137" s="20" customFormat="1" ht="120" spans="1:14">
      <c r="A1137" s="47">
        <v>78</v>
      </c>
      <c r="B1137" s="111" t="s">
        <v>3952</v>
      </c>
      <c r="C1137" s="111" t="s">
        <v>3953</v>
      </c>
      <c r="D1137" s="47" t="s">
        <v>72</v>
      </c>
      <c r="E1137" s="47" t="s">
        <v>1711</v>
      </c>
      <c r="F1137" s="47" t="s">
        <v>3954</v>
      </c>
      <c r="G1137" s="111">
        <v>15.55</v>
      </c>
      <c r="H1137" s="47" t="s">
        <v>32</v>
      </c>
      <c r="I1137" s="111">
        <v>15.55</v>
      </c>
      <c r="J1137" s="59" t="s">
        <v>3955</v>
      </c>
      <c r="K1137" s="60">
        <v>43556</v>
      </c>
      <c r="L1137" s="60">
        <v>43800</v>
      </c>
      <c r="M1137" s="47" t="s">
        <v>226</v>
      </c>
      <c r="N1137" s="47" t="s">
        <v>226</v>
      </c>
    </row>
    <row r="1138" s="20" customFormat="1" ht="93" customHeight="1" spans="1:14">
      <c r="A1138" s="47">
        <v>79</v>
      </c>
      <c r="B1138" s="111" t="s">
        <v>3956</v>
      </c>
      <c r="C1138" s="111" t="s">
        <v>3957</v>
      </c>
      <c r="D1138" s="47" t="s">
        <v>72</v>
      </c>
      <c r="E1138" s="47" t="s">
        <v>668</v>
      </c>
      <c r="F1138" s="47" t="s">
        <v>3958</v>
      </c>
      <c r="G1138" s="111">
        <v>3.65</v>
      </c>
      <c r="H1138" s="47" t="s">
        <v>32</v>
      </c>
      <c r="I1138" s="111">
        <v>3.65</v>
      </c>
      <c r="J1138" s="59" t="s">
        <v>3702</v>
      </c>
      <c r="K1138" s="60">
        <v>43556</v>
      </c>
      <c r="L1138" s="60">
        <v>43800</v>
      </c>
      <c r="M1138" s="47" t="s">
        <v>226</v>
      </c>
      <c r="N1138" s="47" t="s">
        <v>226</v>
      </c>
    </row>
    <row r="1139" s="20" customFormat="1" ht="58.05" customHeight="1" spans="1:14">
      <c r="A1139" s="47">
        <v>80</v>
      </c>
      <c r="B1139" s="111" t="s">
        <v>3959</v>
      </c>
      <c r="C1139" s="111" t="s">
        <v>3960</v>
      </c>
      <c r="D1139" s="47" t="s">
        <v>72</v>
      </c>
      <c r="E1139" s="47" t="s">
        <v>3961</v>
      </c>
      <c r="F1139" s="47" t="s">
        <v>3962</v>
      </c>
      <c r="G1139" s="111">
        <v>6.58</v>
      </c>
      <c r="H1139" s="47" t="s">
        <v>32</v>
      </c>
      <c r="I1139" s="111">
        <v>6.58</v>
      </c>
      <c r="J1139" s="59" t="s">
        <v>3759</v>
      </c>
      <c r="K1139" s="60">
        <v>43556</v>
      </c>
      <c r="L1139" s="60">
        <v>43800</v>
      </c>
      <c r="M1139" s="47" t="s">
        <v>226</v>
      </c>
      <c r="N1139" s="47" t="s">
        <v>226</v>
      </c>
    </row>
    <row r="1140" s="20" customFormat="1" ht="55.05" customHeight="1" spans="1:14">
      <c r="A1140" s="47">
        <v>81</v>
      </c>
      <c r="B1140" s="111" t="s">
        <v>3963</v>
      </c>
      <c r="C1140" s="111" t="s">
        <v>3964</v>
      </c>
      <c r="D1140" s="47" t="s">
        <v>72</v>
      </c>
      <c r="E1140" s="47" t="s">
        <v>3961</v>
      </c>
      <c r="F1140" s="32" t="s">
        <v>3682</v>
      </c>
      <c r="G1140" s="111">
        <v>7.26</v>
      </c>
      <c r="H1140" s="47" t="s">
        <v>32</v>
      </c>
      <c r="I1140" s="111">
        <v>7.26</v>
      </c>
      <c r="J1140" s="66" t="s">
        <v>3866</v>
      </c>
      <c r="K1140" s="60">
        <v>43556</v>
      </c>
      <c r="L1140" s="60">
        <v>43800</v>
      </c>
      <c r="M1140" s="47" t="s">
        <v>226</v>
      </c>
      <c r="N1140" s="47" t="s">
        <v>226</v>
      </c>
    </row>
    <row r="1141" s="20" customFormat="1" ht="96" spans="1:14">
      <c r="A1141" s="47">
        <v>82</v>
      </c>
      <c r="B1141" s="111" t="s">
        <v>3965</v>
      </c>
      <c r="C1141" s="111" t="s">
        <v>3966</v>
      </c>
      <c r="D1141" s="47" t="s">
        <v>72</v>
      </c>
      <c r="E1141" s="47" t="s">
        <v>3961</v>
      </c>
      <c r="F1141" s="47" t="s">
        <v>3967</v>
      </c>
      <c r="G1141" s="111">
        <v>2.72</v>
      </c>
      <c r="H1141" s="47" t="s">
        <v>32</v>
      </c>
      <c r="I1141" s="111">
        <v>2.72</v>
      </c>
      <c r="J1141" s="59" t="s">
        <v>3702</v>
      </c>
      <c r="K1141" s="60">
        <v>43556</v>
      </c>
      <c r="L1141" s="60">
        <v>43800</v>
      </c>
      <c r="M1141" s="47" t="s">
        <v>226</v>
      </c>
      <c r="N1141" s="47" t="s">
        <v>226</v>
      </c>
    </row>
    <row r="1142" s="20" customFormat="1" ht="76.05" customHeight="1" spans="1:14">
      <c r="A1142" s="47">
        <v>83</v>
      </c>
      <c r="B1142" s="111" t="s">
        <v>3968</v>
      </c>
      <c r="C1142" s="111" t="s">
        <v>3969</v>
      </c>
      <c r="D1142" s="47" t="s">
        <v>72</v>
      </c>
      <c r="E1142" s="47" t="s">
        <v>3961</v>
      </c>
      <c r="F1142" s="32" t="s">
        <v>3970</v>
      </c>
      <c r="G1142" s="111">
        <v>3.17</v>
      </c>
      <c r="H1142" s="47" t="s">
        <v>32</v>
      </c>
      <c r="I1142" s="111">
        <v>3.17</v>
      </c>
      <c r="J1142" s="66" t="s">
        <v>3770</v>
      </c>
      <c r="K1142" s="60">
        <v>43556</v>
      </c>
      <c r="L1142" s="60">
        <v>43800</v>
      </c>
      <c r="M1142" s="47" t="s">
        <v>226</v>
      </c>
      <c r="N1142" s="47" t="s">
        <v>226</v>
      </c>
    </row>
    <row r="1143" s="20" customFormat="1" ht="82.05" customHeight="1" spans="1:14">
      <c r="A1143" s="47">
        <v>84</v>
      </c>
      <c r="B1143" s="111" t="s">
        <v>3971</v>
      </c>
      <c r="C1143" s="111" t="s">
        <v>3972</v>
      </c>
      <c r="D1143" s="47" t="s">
        <v>47</v>
      </c>
      <c r="E1143" s="47" t="s">
        <v>1102</v>
      </c>
      <c r="F1143" s="47" t="s">
        <v>3973</v>
      </c>
      <c r="G1143" s="111">
        <v>4.5</v>
      </c>
      <c r="H1143" s="47" t="s">
        <v>32</v>
      </c>
      <c r="I1143" s="111">
        <v>4.5</v>
      </c>
      <c r="J1143" s="59" t="s">
        <v>3759</v>
      </c>
      <c r="K1143" s="60">
        <v>43556</v>
      </c>
      <c r="L1143" s="60">
        <v>43800</v>
      </c>
      <c r="M1143" s="47" t="s">
        <v>226</v>
      </c>
      <c r="N1143" s="47" t="s">
        <v>226</v>
      </c>
    </row>
    <row r="1144" s="20" customFormat="1" ht="136" customHeight="1" spans="1:14">
      <c r="A1144" s="47">
        <v>85</v>
      </c>
      <c r="B1144" s="111" t="s">
        <v>3974</v>
      </c>
      <c r="C1144" s="111" t="s">
        <v>3975</v>
      </c>
      <c r="D1144" s="47" t="s">
        <v>47</v>
      </c>
      <c r="E1144" s="47" t="s">
        <v>631</v>
      </c>
      <c r="F1144" s="136" t="s">
        <v>3976</v>
      </c>
      <c r="G1144" s="111">
        <v>14.11</v>
      </c>
      <c r="H1144" s="47" t="s">
        <v>32</v>
      </c>
      <c r="I1144" s="111">
        <v>14.11</v>
      </c>
      <c r="J1144" s="59" t="s">
        <v>3977</v>
      </c>
      <c r="K1144" s="60">
        <v>43556</v>
      </c>
      <c r="L1144" s="60">
        <v>43800</v>
      </c>
      <c r="M1144" s="47" t="s">
        <v>226</v>
      </c>
      <c r="N1144" s="47" t="s">
        <v>226</v>
      </c>
    </row>
    <row r="1145" s="20" customFormat="1" ht="54" customHeight="1" spans="1:14">
      <c r="A1145" s="47">
        <v>86</v>
      </c>
      <c r="B1145" s="111" t="s">
        <v>3978</v>
      </c>
      <c r="C1145" s="111" t="s">
        <v>3979</v>
      </c>
      <c r="D1145" s="47" t="s">
        <v>47</v>
      </c>
      <c r="E1145" s="47" t="s">
        <v>631</v>
      </c>
      <c r="F1145" s="32" t="s">
        <v>3682</v>
      </c>
      <c r="G1145" s="111">
        <v>11.62</v>
      </c>
      <c r="H1145" s="47" t="s">
        <v>32</v>
      </c>
      <c r="I1145" s="111">
        <v>11.62</v>
      </c>
      <c r="J1145" s="66" t="s">
        <v>3980</v>
      </c>
      <c r="K1145" s="60">
        <v>43556</v>
      </c>
      <c r="L1145" s="60">
        <v>43800</v>
      </c>
      <c r="M1145" s="47" t="s">
        <v>226</v>
      </c>
      <c r="N1145" s="47" t="s">
        <v>226</v>
      </c>
    </row>
    <row r="1146" s="20" customFormat="1" ht="70.95" customHeight="1" spans="1:14">
      <c r="A1146" s="47">
        <v>87</v>
      </c>
      <c r="B1146" s="111" t="s">
        <v>3974</v>
      </c>
      <c r="C1146" s="111" t="s">
        <v>3981</v>
      </c>
      <c r="D1146" s="47" t="s">
        <v>47</v>
      </c>
      <c r="E1146" s="47" t="s">
        <v>631</v>
      </c>
      <c r="F1146" s="47" t="s">
        <v>3982</v>
      </c>
      <c r="G1146" s="111">
        <v>1.45</v>
      </c>
      <c r="H1146" s="47" t="s">
        <v>32</v>
      </c>
      <c r="I1146" s="111">
        <v>1.45</v>
      </c>
      <c r="J1146" s="59" t="s">
        <v>3759</v>
      </c>
      <c r="K1146" s="60">
        <v>43556</v>
      </c>
      <c r="L1146" s="60">
        <v>43800</v>
      </c>
      <c r="M1146" s="47" t="s">
        <v>226</v>
      </c>
      <c r="N1146" s="47" t="s">
        <v>226</v>
      </c>
    </row>
    <row r="1147" s="20" customFormat="1" ht="48" customHeight="1" spans="1:14">
      <c r="A1147" s="47">
        <v>88</v>
      </c>
      <c r="B1147" s="111" t="s">
        <v>3974</v>
      </c>
      <c r="C1147" s="111" t="s">
        <v>3983</v>
      </c>
      <c r="D1147" s="47" t="s">
        <v>47</v>
      </c>
      <c r="E1147" s="47" t="s">
        <v>631</v>
      </c>
      <c r="F1147" s="47" t="s">
        <v>3984</v>
      </c>
      <c r="G1147" s="111">
        <v>1.85</v>
      </c>
      <c r="H1147" s="47" t="s">
        <v>32</v>
      </c>
      <c r="I1147" s="111">
        <v>1.85</v>
      </c>
      <c r="J1147" s="59" t="s">
        <v>3731</v>
      </c>
      <c r="K1147" s="60">
        <v>43556</v>
      </c>
      <c r="L1147" s="60">
        <v>43800</v>
      </c>
      <c r="M1147" s="47" t="s">
        <v>226</v>
      </c>
      <c r="N1147" s="47" t="s">
        <v>226</v>
      </c>
    </row>
    <row r="1148" s="20" customFormat="1" ht="92" customHeight="1" spans="1:14">
      <c r="A1148" s="47">
        <v>89</v>
      </c>
      <c r="B1148" s="111" t="s">
        <v>3985</v>
      </c>
      <c r="C1148" s="111" t="s">
        <v>3986</v>
      </c>
      <c r="D1148" s="47" t="s">
        <v>47</v>
      </c>
      <c r="E1148" s="47" t="s">
        <v>937</v>
      </c>
      <c r="F1148" s="29" t="s">
        <v>3987</v>
      </c>
      <c r="G1148" s="111">
        <v>22.87</v>
      </c>
      <c r="H1148" s="47" t="s">
        <v>32</v>
      </c>
      <c r="I1148" s="111">
        <v>22.87</v>
      </c>
      <c r="J1148" s="59" t="s">
        <v>3988</v>
      </c>
      <c r="K1148" s="60">
        <v>43556</v>
      </c>
      <c r="L1148" s="60">
        <v>43800</v>
      </c>
      <c r="M1148" s="47" t="s">
        <v>226</v>
      </c>
      <c r="N1148" s="47" t="s">
        <v>226</v>
      </c>
    </row>
    <row r="1149" s="20" customFormat="1" ht="135" customHeight="1" spans="1:14">
      <c r="A1149" s="47">
        <v>90</v>
      </c>
      <c r="B1149" s="111" t="s">
        <v>3989</v>
      </c>
      <c r="C1149" s="111" t="s">
        <v>3990</v>
      </c>
      <c r="D1149" s="47" t="s">
        <v>47</v>
      </c>
      <c r="E1149" s="47" t="s">
        <v>2218</v>
      </c>
      <c r="F1149" s="29" t="s">
        <v>3991</v>
      </c>
      <c r="G1149" s="111">
        <v>25.64</v>
      </c>
      <c r="H1149" s="47" t="s">
        <v>32</v>
      </c>
      <c r="I1149" s="111">
        <v>25.64</v>
      </c>
      <c r="J1149" s="59" t="s">
        <v>3992</v>
      </c>
      <c r="K1149" s="60">
        <v>43556</v>
      </c>
      <c r="L1149" s="60">
        <v>43800</v>
      </c>
      <c r="M1149" s="47" t="s">
        <v>226</v>
      </c>
      <c r="N1149" s="47" t="s">
        <v>226</v>
      </c>
    </row>
    <row r="1150" s="20" customFormat="1" ht="60" customHeight="1" spans="1:14">
      <c r="A1150" s="47">
        <v>91</v>
      </c>
      <c r="B1150" s="111" t="s">
        <v>3993</v>
      </c>
      <c r="C1150" s="111" t="s">
        <v>3994</v>
      </c>
      <c r="D1150" s="47" t="s">
        <v>47</v>
      </c>
      <c r="E1150" s="47" t="s">
        <v>2218</v>
      </c>
      <c r="F1150" s="47" t="s">
        <v>3995</v>
      </c>
      <c r="G1150" s="111">
        <v>4.1</v>
      </c>
      <c r="H1150" s="47" t="s">
        <v>32</v>
      </c>
      <c r="I1150" s="111">
        <v>4.1</v>
      </c>
      <c r="J1150" s="59" t="s">
        <v>3759</v>
      </c>
      <c r="K1150" s="60">
        <v>43556</v>
      </c>
      <c r="L1150" s="60">
        <v>43800</v>
      </c>
      <c r="M1150" s="47" t="s">
        <v>226</v>
      </c>
      <c r="N1150" s="47" t="s">
        <v>226</v>
      </c>
    </row>
    <row r="1151" s="20" customFormat="1" ht="90" customHeight="1" spans="1:14">
      <c r="A1151" s="47">
        <v>92</v>
      </c>
      <c r="B1151" s="111" t="s">
        <v>3996</v>
      </c>
      <c r="C1151" s="111" t="s">
        <v>3997</v>
      </c>
      <c r="D1151" s="47" t="s">
        <v>47</v>
      </c>
      <c r="E1151" s="47" t="s">
        <v>3651</v>
      </c>
      <c r="F1151" s="78" t="s">
        <v>3998</v>
      </c>
      <c r="G1151" s="111">
        <v>19.06</v>
      </c>
      <c r="H1151" s="47" t="s">
        <v>32</v>
      </c>
      <c r="I1151" s="111">
        <v>19.06</v>
      </c>
      <c r="J1151" s="59" t="s">
        <v>3999</v>
      </c>
      <c r="K1151" s="60">
        <v>43556</v>
      </c>
      <c r="L1151" s="60">
        <v>43800</v>
      </c>
      <c r="M1151" s="47" t="s">
        <v>226</v>
      </c>
      <c r="N1151" s="47" t="s">
        <v>226</v>
      </c>
    </row>
    <row r="1152" s="20" customFormat="1" ht="52.95" customHeight="1" spans="1:14">
      <c r="A1152" s="47">
        <v>93</v>
      </c>
      <c r="B1152" s="111" t="s">
        <v>4000</v>
      </c>
      <c r="C1152" s="111" t="s">
        <v>4001</v>
      </c>
      <c r="D1152" s="47" t="s">
        <v>47</v>
      </c>
      <c r="E1152" s="47" t="s">
        <v>3651</v>
      </c>
      <c r="F1152" s="32" t="s">
        <v>3682</v>
      </c>
      <c r="G1152" s="111">
        <v>9.11</v>
      </c>
      <c r="H1152" s="47" t="s">
        <v>32</v>
      </c>
      <c r="I1152" s="111">
        <v>9.11</v>
      </c>
      <c r="J1152" s="66" t="s">
        <v>4002</v>
      </c>
      <c r="K1152" s="60">
        <v>43556</v>
      </c>
      <c r="L1152" s="60">
        <v>43800</v>
      </c>
      <c r="M1152" s="47" t="s">
        <v>226</v>
      </c>
      <c r="N1152" s="47" t="s">
        <v>226</v>
      </c>
    </row>
    <row r="1153" s="20" customFormat="1" ht="64.95" customHeight="1" spans="1:14">
      <c r="A1153" s="47">
        <v>94</v>
      </c>
      <c r="B1153" s="111" t="s">
        <v>4003</v>
      </c>
      <c r="C1153" s="111" t="s">
        <v>4004</v>
      </c>
      <c r="D1153" s="47" t="s">
        <v>47</v>
      </c>
      <c r="E1153" s="47" t="s">
        <v>3337</v>
      </c>
      <c r="F1153" s="32" t="s">
        <v>4005</v>
      </c>
      <c r="G1153" s="111">
        <v>4.85</v>
      </c>
      <c r="H1153" s="47" t="s">
        <v>32</v>
      </c>
      <c r="I1153" s="111">
        <v>4.85</v>
      </c>
      <c r="J1153" s="66" t="s">
        <v>3821</v>
      </c>
      <c r="K1153" s="60">
        <v>43556</v>
      </c>
      <c r="L1153" s="60">
        <v>43800</v>
      </c>
      <c r="M1153" s="47" t="s">
        <v>226</v>
      </c>
      <c r="N1153" s="47" t="s">
        <v>226</v>
      </c>
    </row>
    <row r="1154" s="20" customFormat="1" ht="48" spans="1:14">
      <c r="A1154" s="47">
        <v>95</v>
      </c>
      <c r="B1154" s="111" t="s">
        <v>4006</v>
      </c>
      <c r="C1154" s="111" t="s">
        <v>4007</v>
      </c>
      <c r="D1154" s="47" t="s">
        <v>47</v>
      </c>
      <c r="E1154" s="47" t="s">
        <v>2280</v>
      </c>
      <c r="F1154" s="32" t="s">
        <v>3682</v>
      </c>
      <c r="G1154" s="111">
        <v>5.62</v>
      </c>
      <c r="H1154" s="47" t="s">
        <v>32</v>
      </c>
      <c r="I1154" s="111">
        <v>5.62</v>
      </c>
      <c r="J1154" s="66" t="s">
        <v>4008</v>
      </c>
      <c r="K1154" s="60">
        <v>43556</v>
      </c>
      <c r="L1154" s="60">
        <v>43800</v>
      </c>
      <c r="M1154" s="47" t="s">
        <v>226</v>
      </c>
      <c r="N1154" s="47" t="s">
        <v>226</v>
      </c>
    </row>
    <row r="1155" s="20" customFormat="1" ht="48" spans="1:14">
      <c r="A1155" s="47">
        <v>96</v>
      </c>
      <c r="B1155" s="111" t="s">
        <v>4009</v>
      </c>
      <c r="C1155" s="111" t="s">
        <v>4010</v>
      </c>
      <c r="D1155" s="47" t="s">
        <v>47</v>
      </c>
      <c r="E1155" s="47" t="s">
        <v>1874</v>
      </c>
      <c r="F1155" s="32" t="s">
        <v>3682</v>
      </c>
      <c r="G1155" s="111">
        <v>3.18</v>
      </c>
      <c r="H1155" s="47" t="s">
        <v>32</v>
      </c>
      <c r="I1155" s="111">
        <v>3.18</v>
      </c>
      <c r="J1155" s="66" t="s">
        <v>3821</v>
      </c>
      <c r="K1155" s="60">
        <v>43556</v>
      </c>
      <c r="L1155" s="60">
        <v>43800</v>
      </c>
      <c r="M1155" s="47" t="s">
        <v>226</v>
      </c>
      <c r="N1155" s="47" t="s">
        <v>226</v>
      </c>
    </row>
    <row r="1156" s="20" customFormat="1" ht="28.95" customHeight="1" spans="1:14">
      <c r="A1156" s="30" t="s">
        <v>1126</v>
      </c>
      <c r="B1156" s="30" t="s">
        <v>4011</v>
      </c>
      <c r="C1156" s="30" t="s">
        <v>26</v>
      </c>
      <c r="D1156" s="30"/>
      <c r="E1156" s="30"/>
      <c r="F1156" s="30"/>
      <c r="G1156" s="29"/>
      <c r="H1156" s="29"/>
      <c r="I1156" s="29"/>
      <c r="J1156" s="57"/>
      <c r="K1156" s="63"/>
      <c r="L1156" s="63"/>
      <c r="M1156" s="30"/>
      <c r="N1156" s="30">
        <f>N1157+N1204+N1214+N1221+N1242+N1253+N1272+N1279+N1282+N1300+N1305+N1318</f>
        <v>1425</v>
      </c>
    </row>
    <row r="1157" s="19" customFormat="1" ht="25.95" customHeight="1" spans="1:14">
      <c r="A1157" s="29"/>
      <c r="B1157" s="29" t="s">
        <v>29</v>
      </c>
      <c r="C1157" s="29"/>
      <c r="D1157" s="29"/>
      <c r="E1157" s="29"/>
      <c r="F1157" s="29"/>
      <c r="G1157" s="29"/>
      <c r="H1157" s="29"/>
      <c r="I1157" s="29"/>
      <c r="J1157" s="59"/>
      <c r="K1157" s="56"/>
      <c r="L1157" s="56"/>
      <c r="M1157" s="29"/>
      <c r="N1157" s="29">
        <v>320</v>
      </c>
    </row>
    <row r="1158" s="19" customFormat="1" ht="37.95" customHeight="1" spans="1:14">
      <c r="A1158" s="29">
        <v>1</v>
      </c>
      <c r="B1158" s="29" t="s">
        <v>4012</v>
      </c>
      <c r="C1158" s="29" t="s">
        <v>4013</v>
      </c>
      <c r="D1158" s="29" t="s">
        <v>29</v>
      </c>
      <c r="E1158" s="29" t="s">
        <v>2196</v>
      </c>
      <c r="F1158" s="29" t="s">
        <v>4014</v>
      </c>
      <c r="G1158" s="29">
        <v>10</v>
      </c>
      <c r="H1158" s="29" t="s">
        <v>32</v>
      </c>
      <c r="I1158" s="29">
        <v>10</v>
      </c>
      <c r="J1158" s="59" t="s">
        <v>4015</v>
      </c>
      <c r="K1158" s="138" t="s">
        <v>4016</v>
      </c>
      <c r="L1158" s="138" t="s">
        <v>4017</v>
      </c>
      <c r="M1158" s="29" t="s">
        <v>34</v>
      </c>
      <c r="N1158" s="29" t="s">
        <v>2198</v>
      </c>
    </row>
    <row r="1159" s="19" customFormat="1" ht="37.95" customHeight="1" spans="1:14">
      <c r="A1159" s="29">
        <v>2</v>
      </c>
      <c r="B1159" s="29" t="s">
        <v>4018</v>
      </c>
      <c r="C1159" s="29" t="s">
        <v>4019</v>
      </c>
      <c r="D1159" s="29" t="s">
        <v>29</v>
      </c>
      <c r="E1159" s="29" t="s">
        <v>548</v>
      </c>
      <c r="F1159" s="29" t="s">
        <v>4020</v>
      </c>
      <c r="G1159" s="29">
        <v>10</v>
      </c>
      <c r="H1159" s="29" t="s">
        <v>32</v>
      </c>
      <c r="I1159" s="29">
        <v>10</v>
      </c>
      <c r="J1159" s="59" t="s">
        <v>4021</v>
      </c>
      <c r="K1159" s="138" t="s">
        <v>4016</v>
      </c>
      <c r="L1159" s="138" t="s">
        <v>4017</v>
      </c>
      <c r="M1159" s="29" t="s">
        <v>34</v>
      </c>
      <c r="N1159" s="29" t="s">
        <v>4022</v>
      </c>
    </row>
    <row r="1160" s="19" customFormat="1" ht="54" customHeight="1" spans="1:14">
      <c r="A1160" s="29">
        <v>3</v>
      </c>
      <c r="B1160" s="29" t="s">
        <v>4023</v>
      </c>
      <c r="C1160" s="29" t="s">
        <v>4024</v>
      </c>
      <c r="D1160" s="29" t="s">
        <v>29</v>
      </c>
      <c r="E1160" s="29" t="s">
        <v>1039</v>
      </c>
      <c r="F1160" s="29" t="s">
        <v>4025</v>
      </c>
      <c r="G1160" s="29">
        <v>10</v>
      </c>
      <c r="H1160" s="29" t="s">
        <v>32</v>
      </c>
      <c r="I1160" s="29">
        <v>10</v>
      </c>
      <c r="J1160" s="59" t="s">
        <v>4026</v>
      </c>
      <c r="K1160" s="138" t="s">
        <v>4016</v>
      </c>
      <c r="L1160" s="138" t="s">
        <v>4017</v>
      </c>
      <c r="M1160" s="29" t="s">
        <v>34</v>
      </c>
      <c r="N1160" s="29" t="s">
        <v>4027</v>
      </c>
    </row>
    <row r="1161" s="19" customFormat="1" ht="37.95" customHeight="1" spans="1:14">
      <c r="A1161" s="29">
        <v>4</v>
      </c>
      <c r="B1161" s="29" t="s">
        <v>4028</v>
      </c>
      <c r="C1161" s="29" t="s">
        <v>4029</v>
      </c>
      <c r="D1161" s="29" t="s">
        <v>29</v>
      </c>
      <c r="E1161" s="29" t="s">
        <v>2609</v>
      </c>
      <c r="F1161" s="29" t="s">
        <v>4030</v>
      </c>
      <c r="G1161" s="29">
        <v>10</v>
      </c>
      <c r="H1161" s="29" t="s">
        <v>32</v>
      </c>
      <c r="I1161" s="29">
        <v>10</v>
      </c>
      <c r="J1161" s="59" t="s">
        <v>4031</v>
      </c>
      <c r="K1161" s="138" t="s">
        <v>4016</v>
      </c>
      <c r="L1161" s="138" t="s">
        <v>4017</v>
      </c>
      <c r="M1161" s="29" t="s">
        <v>34</v>
      </c>
      <c r="N1161" s="29" t="s">
        <v>2611</v>
      </c>
    </row>
    <row r="1162" s="19" customFormat="1" ht="37.95" customHeight="1" spans="1:14">
      <c r="A1162" s="29">
        <v>5</v>
      </c>
      <c r="B1162" s="29" t="s">
        <v>4032</v>
      </c>
      <c r="C1162" s="29" t="s">
        <v>4033</v>
      </c>
      <c r="D1162" s="29" t="s">
        <v>29</v>
      </c>
      <c r="E1162" s="29" t="s">
        <v>801</v>
      </c>
      <c r="F1162" s="29" t="s">
        <v>1199</v>
      </c>
      <c r="G1162" s="29">
        <v>9</v>
      </c>
      <c r="H1162" s="29" t="s">
        <v>32</v>
      </c>
      <c r="I1162" s="29">
        <v>9</v>
      </c>
      <c r="J1162" s="59" t="s">
        <v>4034</v>
      </c>
      <c r="K1162" s="138" t="s">
        <v>4016</v>
      </c>
      <c r="L1162" s="138" t="s">
        <v>4017</v>
      </c>
      <c r="M1162" s="29" t="s">
        <v>34</v>
      </c>
      <c r="N1162" s="29" t="s">
        <v>2805</v>
      </c>
    </row>
    <row r="1163" s="19" customFormat="1" ht="37.95" customHeight="1" spans="1:14">
      <c r="A1163" s="29">
        <v>6</v>
      </c>
      <c r="B1163" s="29" t="s">
        <v>4035</v>
      </c>
      <c r="C1163" s="29" t="s">
        <v>2120</v>
      </c>
      <c r="D1163" s="29" t="s">
        <v>29</v>
      </c>
      <c r="E1163" s="29" t="s">
        <v>801</v>
      </c>
      <c r="F1163" s="29" t="s">
        <v>4036</v>
      </c>
      <c r="G1163" s="29">
        <v>1</v>
      </c>
      <c r="H1163" s="29" t="s">
        <v>32</v>
      </c>
      <c r="I1163" s="29">
        <v>1</v>
      </c>
      <c r="J1163" s="59" t="s">
        <v>4037</v>
      </c>
      <c r="K1163" s="138" t="s">
        <v>4016</v>
      </c>
      <c r="L1163" s="138" t="s">
        <v>4017</v>
      </c>
      <c r="M1163" s="29" t="s">
        <v>34</v>
      </c>
      <c r="N1163" s="29" t="s">
        <v>2805</v>
      </c>
    </row>
    <row r="1164" s="19" customFormat="1" ht="37.95" customHeight="1" spans="1:14">
      <c r="A1164" s="29">
        <v>7</v>
      </c>
      <c r="B1164" s="59" t="s">
        <v>4038</v>
      </c>
      <c r="C1164" s="29" t="s">
        <v>4039</v>
      </c>
      <c r="D1164" s="29" t="s">
        <v>29</v>
      </c>
      <c r="E1164" s="29" t="s">
        <v>1027</v>
      </c>
      <c r="F1164" s="29" t="s">
        <v>923</v>
      </c>
      <c r="G1164" s="29">
        <v>10</v>
      </c>
      <c r="H1164" s="29" t="s">
        <v>32</v>
      </c>
      <c r="I1164" s="29">
        <v>10</v>
      </c>
      <c r="J1164" s="59" t="s">
        <v>4040</v>
      </c>
      <c r="K1164" s="138" t="s">
        <v>4016</v>
      </c>
      <c r="L1164" s="138" t="s">
        <v>4017</v>
      </c>
      <c r="M1164" s="29" t="s">
        <v>34</v>
      </c>
      <c r="N1164" s="29" t="s">
        <v>2538</v>
      </c>
    </row>
    <row r="1165" s="19" customFormat="1" ht="37.95" customHeight="1" spans="1:14">
      <c r="A1165" s="29">
        <v>8</v>
      </c>
      <c r="B1165" s="59" t="s">
        <v>4041</v>
      </c>
      <c r="C1165" s="29" t="s">
        <v>4042</v>
      </c>
      <c r="D1165" s="29" t="s">
        <v>29</v>
      </c>
      <c r="E1165" s="29" t="s">
        <v>4043</v>
      </c>
      <c r="F1165" s="29" t="s">
        <v>4044</v>
      </c>
      <c r="G1165" s="29">
        <v>5</v>
      </c>
      <c r="H1165" s="29" t="s">
        <v>32</v>
      </c>
      <c r="I1165" s="29">
        <v>5</v>
      </c>
      <c r="J1165" s="59" t="s">
        <v>4045</v>
      </c>
      <c r="K1165" s="138" t="s">
        <v>4016</v>
      </c>
      <c r="L1165" s="138" t="s">
        <v>4017</v>
      </c>
      <c r="M1165" s="29" t="s">
        <v>34</v>
      </c>
      <c r="N1165" s="29" t="s">
        <v>4043</v>
      </c>
    </row>
    <row r="1166" s="19" customFormat="1" ht="37.95" customHeight="1" spans="1:14">
      <c r="A1166" s="29">
        <v>9</v>
      </c>
      <c r="B1166" s="59" t="s">
        <v>4046</v>
      </c>
      <c r="C1166" s="29" t="s">
        <v>4047</v>
      </c>
      <c r="D1166" s="29" t="s">
        <v>29</v>
      </c>
      <c r="E1166" s="29" t="s">
        <v>4043</v>
      </c>
      <c r="F1166" s="29" t="s">
        <v>2222</v>
      </c>
      <c r="G1166" s="29">
        <v>5</v>
      </c>
      <c r="H1166" s="29" t="s">
        <v>32</v>
      </c>
      <c r="I1166" s="29">
        <v>5</v>
      </c>
      <c r="J1166" s="59" t="s">
        <v>4048</v>
      </c>
      <c r="K1166" s="138" t="s">
        <v>4016</v>
      </c>
      <c r="L1166" s="138" t="s">
        <v>4017</v>
      </c>
      <c r="M1166" s="29" t="s">
        <v>34</v>
      </c>
      <c r="N1166" s="29" t="s">
        <v>4043</v>
      </c>
    </row>
    <row r="1167" s="19" customFormat="1" ht="37.95" customHeight="1" spans="1:14">
      <c r="A1167" s="29">
        <v>10</v>
      </c>
      <c r="B1167" s="59" t="s">
        <v>4049</v>
      </c>
      <c r="C1167" s="29" t="s">
        <v>4050</v>
      </c>
      <c r="D1167" s="29" t="s">
        <v>29</v>
      </c>
      <c r="E1167" s="29" t="s">
        <v>3284</v>
      </c>
      <c r="F1167" s="29" t="s">
        <v>4051</v>
      </c>
      <c r="G1167" s="29">
        <v>10</v>
      </c>
      <c r="H1167" s="29" t="s">
        <v>32</v>
      </c>
      <c r="I1167" s="29">
        <v>10</v>
      </c>
      <c r="J1167" s="59" t="s">
        <v>4052</v>
      </c>
      <c r="K1167" s="138" t="s">
        <v>4016</v>
      </c>
      <c r="L1167" s="138" t="s">
        <v>4017</v>
      </c>
      <c r="M1167" s="29" t="s">
        <v>34</v>
      </c>
      <c r="N1167" s="29" t="s">
        <v>3284</v>
      </c>
    </row>
    <row r="1168" s="19" customFormat="1" ht="37.95" customHeight="1" spans="1:14">
      <c r="A1168" s="29">
        <v>11</v>
      </c>
      <c r="B1168" s="29" t="s">
        <v>4053</v>
      </c>
      <c r="C1168" s="29" t="s">
        <v>4054</v>
      </c>
      <c r="D1168" s="29" t="s">
        <v>29</v>
      </c>
      <c r="E1168" s="29" t="s">
        <v>2666</v>
      </c>
      <c r="F1168" s="29" t="s">
        <v>4055</v>
      </c>
      <c r="G1168" s="29">
        <v>10</v>
      </c>
      <c r="H1168" s="29" t="s">
        <v>32</v>
      </c>
      <c r="I1168" s="29">
        <v>10</v>
      </c>
      <c r="J1168" s="59" t="s">
        <v>4056</v>
      </c>
      <c r="K1168" s="138" t="s">
        <v>4016</v>
      </c>
      <c r="L1168" s="138" t="s">
        <v>4017</v>
      </c>
      <c r="M1168" s="29" t="s">
        <v>34</v>
      </c>
      <c r="N1168" s="29" t="s">
        <v>4057</v>
      </c>
    </row>
    <row r="1169" s="19" customFormat="1" ht="37.95" customHeight="1" spans="1:14">
      <c r="A1169" s="29">
        <v>12</v>
      </c>
      <c r="B1169" s="29" t="s">
        <v>4058</v>
      </c>
      <c r="C1169" s="29" t="s">
        <v>4059</v>
      </c>
      <c r="D1169" s="29" t="s">
        <v>29</v>
      </c>
      <c r="E1169" s="29" t="s">
        <v>2666</v>
      </c>
      <c r="F1169" s="29" t="s">
        <v>4060</v>
      </c>
      <c r="G1169" s="29">
        <v>5</v>
      </c>
      <c r="H1169" s="29" t="s">
        <v>32</v>
      </c>
      <c r="I1169" s="29">
        <v>5</v>
      </c>
      <c r="J1169" s="59" t="s">
        <v>4061</v>
      </c>
      <c r="K1169" s="138" t="s">
        <v>4016</v>
      </c>
      <c r="L1169" s="138" t="s">
        <v>4017</v>
      </c>
      <c r="M1169" s="29" t="s">
        <v>34</v>
      </c>
      <c r="N1169" s="29" t="s">
        <v>4057</v>
      </c>
    </row>
    <row r="1170" s="19" customFormat="1" ht="37.95" customHeight="1" spans="1:14">
      <c r="A1170" s="29">
        <v>13</v>
      </c>
      <c r="B1170" s="29" t="s">
        <v>4062</v>
      </c>
      <c r="C1170" s="29" t="s">
        <v>4063</v>
      </c>
      <c r="D1170" s="29" t="s">
        <v>29</v>
      </c>
      <c r="E1170" s="29" t="s">
        <v>917</v>
      </c>
      <c r="F1170" s="29" t="s">
        <v>4055</v>
      </c>
      <c r="G1170" s="29">
        <v>8</v>
      </c>
      <c r="H1170" s="29" t="s">
        <v>32</v>
      </c>
      <c r="I1170" s="29">
        <v>8</v>
      </c>
      <c r="J1170" s="59" t="s">
        <v>4064</v>
      </c>
      <c r="K1170" s="138" t="s">
        <v>4016</v>
      </c>
      <c r="L1170" s="138" t="s">
        <v>4017</v>
      </c>
      <c r="M1170" s="29" t="s">
        <v>34</v>
      </c>
      <c r="N1170" s="29" t="s">
        <v>4065</v>
      </c>
    </row>
    <row r="1171" s="19" customFormat="1" ht="37.95" customHeight="1" spans="1:14">
      <c r="A1171" s="29">
        <v>14</v>
      </c>
      <c r="B1171" s="29" t="s">
        <v>4066</v>
      </c>
      <c r="C1171" s="29" t="s">
        <v>4067</v>
      </c>
      <c r="D1171" s="29" t="s">
        <v>29</v>
      </c>
      <c r="E1171" s="29" t="s">
        <v>917</v>
      </c>
      <c r="F1171" s="29" t="s">
        <v>4068</v>
      </c>
      <c r="G1171" s="29">
        <v>7</v>
      </c>
      <c r="H1171" s="29" t="s">
        <v>32</v>
      </c>
      <c r="I1171" s="29">
        <v>7</v>
      </c>
      <c r="J1171" s="59" t="s">
        <v>4069</v>
      </c>
      <c r="K1171" s="138" t="s">
        <v>4016</v>
      </c>
      <c r="L1171" s="138" t="s">
        <v>4017</v>
      </c>
      <c r="M1171" s="29" t="s">
        <v>34</v>
      </c>
      <c r="N1171" s="29" t="s">
        <v>4065</v>
      </c>
    </row>
    <row r="1172" s="19" customFormat="1" ht="58.05" customHeight="1" spans="1:14">
      <c r="A1172" s="29">
        <v>15</v>
      </c>
      <c r="B1172" s="29" t="s">
        <v>4062</v>
      </c>
      <c r="C1172" s="29" t="s">
        <v>4070</v>
      </c>
      <c r="D1172" s="29" t="s">
        <v>29</v>
      </c>
      <c r="E1172" s="29" t="s">
        <v>917</v>
      </c>
      <c r="F1172" s="29" t="s">
        <v>4068</v>
      </c>
      <c r="G1172" s="29">
        <v>5</v>
      </c>
      <c r="H1172" s="29" t="s">
        <v>32</v>
      </c>
      <c r="I1172" s="29">
        <v>5</v>
      </c>
      <c r="J1172" s="59" t="s">
        <v>4069</v>
      </c>
      <c r="K1172" s="138" t="s">
        <v>4016</v>
      </c>
      <c r="L1172" s="138" t="s">
        <v>4017</v>
      </c>
      <c r="M1172" s="29" t="s">
        <v>34</v>
      </c>
      <c r="N1172" s="29" t="s">
        <v>4065</v>
      </c>
    </row>
    <row r="1173" s="19" customFormat="1" ht="58.05" customHeight="1" spans="1:14">
      <c r="A1173" s="29">
        <v>16</v>
      </c>
      <c r="B1173" s="137" t="s">
        <v>4071</v>
      </c>
      <c r="C1173" s="29" t="s">
        <v>4072</v>
      </c>
      <c r="D1173" s="29" t="s">
        <v>29</v>
      </c>
      <c r="E1173" s="71" t="s">
        <v>2531</v>
      </c>
      <c r="F1173" s="29" t="s">
        <v>4073</v>
      </c>
      <c r="G1173" s="32">
        <v>8.5</v>
      </c>
      <c r="H1173" s="29" t="s">
        <v>32</v>
      </c>
      <c r="I1173" s="32">
        <v>8.5</v>
      </c>
      <c r="J1173" s="59" t="s">
        <v>4074</v>
      </c>
      <c r="K1173" s="138" t="s">
        <v>4016</v>
      </c>
      <c r="L1173" s="138" t="s">
        <v>4017</v>
      </c>
      <c r="M1173" s="29" t="s">
        <v>4075</v>
      </c>
      <c r="N1173" s="71" t="s">
        <v>4076</v>
      </c>
    </row>
    <row r="1174" s="19" customFormat="1" ht="58.05" customHeight="1" spans="1:14">
      <c r="A1174" s="29">
        <v>17</v>
      </c>
      <c r="B1174" s="137" t="s">
        <v>4077</v>
      </c>
      <c r="C1174" s="29" t="s">
        <v>4078</v>
      </c>
      <c r="D1174" s="29" t="s">
        <v>29</v>
      </c>
      <c r="E1174" s="71" t="s">
        <v>2531</v>
      </c>
      <c r="F1174" s="29" t="s">
        <v>4079</v>
      </c>
      <c r="G1174" s="29">
        <v>1.5</v>
      </c>
      <c r="H1174" s="29" t="s">
        <v>32</v>
      </c>
      <c r="I1174" s="29">
        <v>1.5</v>
      </c>
      <c r="J1174" s="59" t="s">
        <v>4080</v>
      </c>
      <c r="K1174" s="138" t="s">
        <v>4016</v>
      </c>
      <c r="L1174" s="138" t="s">
        <v>4017</v>
      </c>
      <c r="M1174" s="29" t="s">
        <v>4075</v>
      </c>
      <c r="N1174" s="71" t="s">
        <v>4076</v>
      </c>
    </row>
    <row r="1175" s="19" customFormat="1" ht="58.05" customHeight="1" spans="1:14">
      <c r="A1175" s="29">
        <v>18</v>
      </c>
      <c r="B1175" s="59" t="s">
        <v>4081</v>
      </c>
      <c r="C1175" s="29" t="s">
        <v>4082</v>
      </c>
      <c r="D1175" s="29" t="s">
        <v>29</v>
      </c>
      <c r="E1175" s="29" t="s">
        <v>4083</v>
      </c>
      <c r="F1175" s="29" t="s">
        <v>4084</v>
      </c>
      <c r="G1175" s="29">
        <v>15</v>
      </c>
      <c r="H1175" s="29" t="s">
        <v>32</v>
      </c>
      <c r="I1175" s="29">
        <v>15</v>
      </c>
      <c r="J1175" s="59" t="s">
        <v>4085</v>
      </c>
      <c r="K1175" s="138" t="s">
        <v>4016</v>
      </c>
      <c r="L1175" s="138" t="s">
        <v>4017</v>
      </c>
      <c r="M1175" s="29" t="s">
        <v>34</v>
      </c>
      <c r="N1175" s="29" t="s">
        <v>4086</v>
      </c>
    </row>
    <row r="1176" s="19" customFormat="1" ht="58.05" customHeight="1" spans="1:14">
      <c r="A1176" s="29">
        <v>19</v>
      </c>
      <c r="B1176" s="59" t="s">
        <v>4087</v>
      </c>
      <c r="C1176" s="29" t="s">
        <v>4088</v>
      </c>
      <c r="D1176" s="29" t="s">
        <v>29</v>
      </c>
      <c r="E1176" s="29" t="s">
        <v>4089</v>
      </c>
      <c r="F1176" s="29" t="s">
        <v>4090</v>
      </c>
      <c r="G1176" s="29">
        <v>2.4</v>
      </c>
      <c r="H1176" s="29" t="s">
        <v>32</v>
      </c>
      <c r="I1176" s="29">
        <v>2.4</v>
      </c>
      <c r="J1176" s="59" t="s">
        <v>4091</v>
      </c>
      <c r="K1176" s="138" t="s">
        <v>4016</v>
      </c>
      <c r="L1176" s="138" t="s">
        <v>4017</v>
      </c>
      <c r="M1176" s="29" t="s">
        <v>34</v>
      </c>
      <c r="N1176" s="59" t="s">
        <v>4092</v>
      </c>
    </row>
    <row r="1177" s="19" customFormat="1" ht="58.05" customHeight="1" spans="1:14">
      <c r="A1177" s="29">
        <v>20</v>
      </c>
      <c r="B1177" s="59" t="s">
        <v>4093</v>
      </c>
      <c r="C1177" s="29" t="s">
        <v>4094</v>
      </c>
      <c r="D1177" s="29" t="s">
        <v>29</v>
      </c>
      <c r="E1177" s="29" t="s">
        <v>4089</v>
      </c>
      <c r="F1177" s="29" t="s">
        <v>4095</v>
      </c>
      <c r="G1177" s="29">
        <v>2.6</v>
      </c>
      <c r="H1177" s="29" t="s">
        <v>32</v>
      </c>
      <c r="I1177" s="29">
        <v>2.6</v>
      </c>
      <c r="J1177" s="59" t="s">
        <v>4096</v>
      </c>
      <c r="K1177" s="138" t="s">
        <v>4016</v>
      </c>
      <c r="L1177" s="138" t="s">
        <v>4017</v>
      </c>
      <c r="M1177" s="29" t="s">
        <v>34</v>
      </c>
      <c r="N1177" s="59" t="s">
        <v>4092</v>
      </c>
    </row>
    <row r="1178" s="19" customFormat="1" ht="58.05" customHeight="1" spans="1:14">
      <c r="A1178" s="29">
        <v>21</v>
      </c>
      <c r="B1178" s="59" t="s">
        <v>4097</v>
      </c>
      <c r="C1178" s="29" t="s">
        <v>4098</v>
      </c>
      <c r="D1178" s="29" t="s">
        <v>29</v>
      </c>
      <c r="E1178" s="29" t="s">
        <v>4089</v>
      </c>
      <c r="F1178" s="29" t="s">
        <v>1131</v>
      </c>
      <c r="G1178" s="29">
        <v>2</v>
      </c>
      <c r="H1178" s="29" t="s">
        <v>32</v>
      </c>
      <c r="I1178" s="29">
        <v>2</v>
      </c>
      <c r="J1178" s="59" t="s">
        <v>4099</v>
      </c>
      <c r="K1178" s="138" t="s">
        <v>4016</v>
      </c>
      <c r="L1178" s="138" t="s">
        <v>4017</v>
      </c>
      <c r="M1178" s="29" t="s">
        <v>34</v>
      </c>
      <c r="N1178" s="59" t="s">
        <v>4092</v>
      </c>
    </row>
    <row r="1179" s="19" customFormat="1" ht="58.05" customHeight="1" spans="1:14">
      <c r="A1179" s="29">
        <v>22</v>
      </c>
      <c r="B1179" s="59" t="s">
        <v>4100</v>
      </c>
      <c r="C1179" s="29" t="s">
        <v>4101</v>
      </c>
      <c r="D1179" s="29" t="s">
        <v>29</v>
      </c>
      <c r="E1179" s="29" t="s">
        <v>4089</v>
      </c>
      <c r="F1179" s="29" t="s">
        <v>4102</v>
      </c>
      <c r="G1179" s="29">
        <v>3</v>
      </c>
      <c r="H1179" s="29" t="s">
        <v>32</v>
      </c>
      <c r="I1179" s="29">
        <v>3</v>
      </c>
      <c r="J1179" s="59" t="s">
        <v>4103</v>
      </c>
      <c r="K1179" s="138" t="s">
        <v>4016</v>
      </c>
      <c r="L1179" s="138" t="s">
        <v>4017</v>
      </c>
      <c r="M1179" s="29" t="s">
        <v>34</v>
      </c>
      <c r="N1179" s="59" t="s">
        <v>4092</v>
      </c>
    </row>
    <row r="1180" s="19" customFormat="1" ht="58.05" customHeight="1" spans="1:14">
      <c r="A1180" s="29">
        <v>23</v>
      </c>
      <c r="B1180" s="59" t="s">
        <v>4104</v>
      </c>
      <c r="C1180" s="29" t="s">
        <v>4105</v>
      </c>
      <c r="D1180" s="29" t="s">
        <v>3153</v>
      </c>
      <c r="E1180" s="29" t="s">
        <v>752</v>
      </c>
      <c r="F1180" s="29" t="s">
        <v>918</v>
      </c>
      <c r="G1180" s="29">
        <v>10</v>
      </c>
      <c r="H1180" s="29" t="s">
        <v>32</v>
      </c>
      <c r="I1180" s="29">
        <v>10</v>
      </c>
      <c r="J1180" s="59" t="s">
        <v>4106</v>
      </c>
      <c r="K1180" s="138" t="s">
        <v>4016</v>
      </c>
      <c r="L1180" s="138" t="s">
        <v>4017</v>
      </c>
      <c r="M1180" s="29" t="s">
        <v>34</v>
      </c>
      <c r="N1180" s="29" t="s">
        <v>4107</v>
      </c>
    </row>
    <row r="1181" s="19" customFormat="1" ht="93" customHeight="1" spans="1:14">
      <c r="A1181" s="29">
        <v>24</v>
      </c>
      <c r="B1181" s="59" t="s">
        <v>4108</v>
      </c>
      <c r="C1181" s="29" t="s">
        <v>4109</v>
      </c>
      <c r="D1181" s="29" t="s">
        <v>29</v>
      </c>
      <c r="E1181" s="29" t="s">
        <v>2807</v>
      </c>
      <c r="F1181" s="29" t="s">
        <v>4110</v>
      </c>
      <c r="G1181" s="29">
        <v>10</v>
      </c>
      <c r="H1181" s="29" t="s">
        <v>32</v>
      </c>
      <c r="I1181" s="29">
        <v>10</v>
      </c>
      <c r="J1181" s="59" t="s">
        <v>4111</v>
      </c>
      <c r="K1181" s="138" t="s">
        <v>4016</v>
      </c>
      <c r="L1181" s="138" t="s">
        <v>4017</v>
      </c>
      <c r="M1181" s="29" t="s">
        <v>34</v>
      </c>
      <c r="N1181" s="29" t="s">
        <v>2808</v>
      </c>
    </row>
    <row r="1182" s="19" customFormat="1" ht="51" customHeight="1" spans="1:14">
      <c r="A1182" s="29">
        <v>25</v>
      </c>
      <c r="B1182" s="29" t="s">
        <v>4112</v>
      </c>
      <c r="C1182" s="29" t="s">
        <v>4113</v>
      </c>
      <c r="D1182" s="29" t="s">
        <v>29</v>
      </c>
      <c r="E1182" s="29" t="s">
        <v>4114</v>
      </c>
      <c r="F1182" s="29" t="s">
        <v>1131</v>
      </c>
      <c r="G1182" s="29">
        <v>10</v>
      </c>
      <c r="H1182" s="29" t="s">
        <v>32</v>
      </c>
      <c r="I1182" s="29">
        <v>10</v>
      </c>
      <c r="J1182" s="59" t="s">
        <v>4115</v>
      </c>
      <c r="K1182" s="138" t="s">
        <v>4016</v>
      </c>
      <c r="L1182" s="138" t="s">
        <v>4017</v>
      </c>
      <c r="M1182" s="29" t="s">
        <v>34</v>
      </c>
      <c r="N1182" s="29" t="s">
        <v>4116</v>
      </c>
    </row>
    <row r="1183" s="19" customFormat="1" ht="49.95" customHeight="1" spans="1:14">
      <c r="A1183" s="29">
        <v>26</v>
      </c>
      <c r="B1183" s="59" t="s">
        <v>4117</v>
      </c>
      <c r="C1183" s="29" t="s">
        <v>4118</v>
      </c>
      <c r="D1183" s="29" t="s">
        <v>29</v>
      </c>
      <c r="E1183" s="29" t="s">
        <v>3288</v>
      </c>
      <c r="F1183" s="29" t="s">
        <v>4119</v>
      </c>
      <c r="G1183" s="29">
        <v>11</v>
      </c>
      <c r="H1183" s="29" t="s">
        <v>32</v>
      </c>
      <c r="I1183" s="29">
        <v>11</v>
      </c>
      <c r="J1183" s="59" t="s">
        <v>4120</v>
      </c>
      <c r="K1183" s="138" t="s">
        <v>4016</v>
      </c>
      <c r="L1183" s="138" t="s">
        <v>4017</v>
      </c>
      <c r="M1183" s="29" t="s">
        <v>34</v>
      </c>
      <c r="N1183" s="29" t="s">
        <v>3288</v>
      </c>
    </row>
    <row r="1184" s="19" customFormat="1" ht="57" customHeight="1" spans="1:14">
      <c r="A1184" s="29">
        <v>27</v>
      </c>
      <c r="B1184" s="59" t="s">
        <v>4121</v>
      </c>
      <c r="C1184" s="29" t="s">
        <v>4122</v>
      </c>
      <c r="D1184" s="29" t="s">
        <v>29</v>
      </c>
      <c r="E1184" s="29" t="s">
        <v>3288</v>
      </c>
      <c r="F1184" s="29" t="s">
        <v>895</v>
      </c>
      <c r="G1184" s="29">
        <v>14</v>
      </c>
      <c r="H1184" s="29" t="s">
        <v>32</v>
      </c>
      <c r="I1184" s="29">
        <v>14</v>
      </c>
      <c r="J1184" s="59" t="s">
        <v>4123</v>
      </c>
      <c r="K1184" s="138" t="s">
        <v>4016</v>
      </c>
      <c r="L1184" s="138" t="s">
        <v>4017</v>
      </c>
      <c r="M1184" s="29" t="s">
        <v>34</v>
      </c>
      <c r="N1184" s="29" t="s">
        <v>3288</v>
      </c>
    </row>
    <row r="1185" s="21" customFormat="1" ht="57" customHeight="1" spans="1:16384">
      <c r="A1185" s="29">
        <v>28</v>
      </c>
      <c r="B1185" s="29" t="s">
        <v>4124</v>
      </c>
      <c r="C1185" s="29" t="s">
        <v>4125</v>
      </c>
      <c r="D1185" s="29" t="s">
        <v>29</v>
      </c>
      <c r="E1185" s="29" t="s">
        <v>2666</v>
      </c>
      <c r="F1185" s="29" t="s">
        <v>4126</v>
      </c>
      <c r="G1185" s="29">
        <v>5</v>
      </c>
      <c r="H1185" s="29" t="s">
        <v>32</v>
      </c>
      <c r="I1185" s="29">
        <v>5</v>
      </c>
      <c r="J1185" s="29" t="s">
        <v>4127</v>
      </c>
      <c r="K1185" s="29" t="s">
        <v>4016</v>
      </c>
      <c r="L1185" s="29" t="s">
        <v>4017</v>
      </c>
      <c r="M1185" s="29" t="s">
        <v>34</v>
      </c>
      <c r="N1185" s="29" t="s">
        <v>4128</v>
      </c>
      <c r="O1185" s="139"/>
      <c r="P1185" s="139"/>
      <c r="Q1185" s="139"/>
      <c r="R1185" s="139"/>
      <c r="S1185" s="139"/>
      <c r="T1185" s="139"/>
      <c r="U1185" s="139"/>
      <c r="V1185" s="139"/>
      <c r="W1185" s="139"/>
      <c r="X1185" s="139"/>
      <c r="Y1185" s="139"/>
      <c r="Z1185" s="139"/>
      <c r="AA1185" s="139"/>
      <c r="AB1185" s="139"/>
      <c r="AC1185" s="139"/>
      <c r="AD1185" s="139"/>
      <c r="AE1185" s="139"/>
      <c r="AF1185" s="139"/>
      <c r="AG1185" s="139"/>
      <c r="AH1185" s="139"/>
      <c r="AI1185" s="139"/>
      <c r="AJ1185" s="139"/>
      <c r="AK1185" s="139"/>
      <c r="AL1185" s="139"/>
      <c r="AM1185" s="139"/>
      <c r="AN1185" s="139"/>
      <c r="AO1185" s="139"/>
      <c r="AP1185" s="139"/>
      <c r="AQ1185" s="139"/>
      <c r="AR1185" s="139"/>
      <c r="AS1185" s="139"/>
      <c r="AT1185" s="139"/>
      <c r="AU1185" s="139"/>
      <c r="AV1185" s="139"/>
      <c r="AW1185" s="139"/>
      <c r="AX1185" s="139"/>
      <c r="AY1185" s="139"/>
      <c r="AZ1185" s="139"/>
      <c r="BA1185" s="139"/>
      <c r="BB1185" s="139"/>
      <c r="BC1185" s="139"/>
      <c r="BD1185" s="139"/>
      <c r="BE1185" s="139"/>
      <c r="BF1185" s="139"/>
      <c r="BG1185" s="139"/>
      <c r="BH1185" s="139"/>
      <c r="BI1185" s="139"/>
      <c r="BJ1185" s="139"/>
      <c r="BK1185" s="139"/>
      <c r="BL1185" s="139"/>
      <c r="BM1185" s="139"/>
      <c r="BN1185" s="139"/>
      <c r="BO1185" s="139"/>
      <c r="BP1185" s="139"/>
      <c r="BQ1185" s="139"/>
      <c r="BR1185" s="139"/>
      <c r="BS1185" s="139"/>
      <c r="BT1185" s="139"/>
      <c r="BU1185" s="139"/>
      <c r="BV1185" s="139"/>
      <c r="BW1185" s="139"/>
      <c r="BX1185" s="139"/>
      <c r="BY1185" s="139"/>
      <c r="BZ1185" s="139"/>
      <c r="CA1185" s="139"/>
      <c r="CB1185" s="139"/>
      <c r="CC1185" s="139"/>
      <c r="CD1185" s="139"/>
      <c r="CE1185" s="139"/>
      <c r="CF1185" s="139"/>
      <c r="CG1185" s="139"/>
      <c r="CH1185" s="139"/>
      <c r="CI1185" s="139"/>
      <c r="CJ1185" s="139"/>
      <c r="CK1185" s="139"/>
      <c r="CL1185" s="139"/>
      <c r="CM1185" s="139"/>
      <c r="CN1185" s="139"/>
      <c r="CO1185" s="139"/>
      <c r="CP1185" s="139"/>
      <c r="CQ1185" s="139"/>
      <c r="CR1185" s="139"/>
      <c r="CS1185" s="139"/>
      <c r="CT1185" s="139"/>
      <c r="CU1185" s="139"/>
      <c r="CV1185" s="139"/>
      <c r="CW1185" s="139"/>
      <c r="CX1185" s="139"/>
      <c r="CY1185" s="139"/>
      <c r="CZ1185" s="139"/>
      <c r="DA1185" s="139"/>
      <c r="DB1185" s="139"/>
      <c r="DC1185" s="139"/>
      <c r="DD1185" s="139"/>
      <c r="DE1185" s="139"/>
      <c r="DF1185" s="139"/>
      <c r="DG1185" s="139"/>
      <c r="DH1185" s="139"/>
      <c r="DI1185" s="139"/>
      <c r="DJ1185" s="139"/>
      <c r="DK1185" s="139"/>
      <c r="DL1185" s="139"/>
      <c r="DM1185" s="139"/>
      <c r="DN1185" s="139"/>
      <c r="DO1185" s="139"/>
      <c r="DP1185" s="139"/>
      <c r="DQ1185" s="139"/>
      <c r="DR1185" s="139"/>
      <c r="DS1185" s="139"/>
      <c r="DT1185" s="139"/>
      <c r="DU1185" s="139"/>
      <c r="DV1185" s="139"/>
      <c r="DW1185" s="139"/>
      <c r="DX1185" s="139"/>
      <c r="DY1185" s="139"/>
      <c r="DZ1185" s="139"/>
      <c r="EA1185" s="139"/>
      <c r="EB1185" s="139"/>
      <c r="EC1185" s="139"/>
      <c r="ED1185" s="139"/>
      <c r="EE1185" s="139"/>
      <c r="EF1185" s="139"/>
      <c r="EG1185" s="139"/>
      <c r="EH1185" s="139"/>
      <c r="EI1185" s="139"/>
      <c r="EJ1185" s="139"/>
      <c r="EK1185" s="139"/>
      <c r="EL1185" s="139"/>
      <c r="EM1185" s="139"/>
      <c r="EN1185" s="139"/>
      <c r="EO1185" s="139"/>
      <c r="EP1185" s="139"/>
      <c r="EQ1185" s="139"/>
      <c r="ER1185" s="139"/>
      <c r="ES1185" s="139"/>
      <c r="ET1185" s="139"/>
      <c r="EU1185" s="139"/>
      <c r="EV1185" s="139"/>
      <c r="EW1185" s="139"/>
      <c r="EX1185" s="139"/>
      <c r="EY1185" s="139"/>
      <c r="EZ1185" s="139"/>
      <c r="FA1185" s="139"/>
      <c r="FB1185" s="139"/>
      <c r="FC1185" s="139"/>
      <c r="FD1185" s="139"/>
      <c r="FE1185" s="139"/>
      <c r="FF1185" s="139"/>
      <c r="FG1185" s="139"/>
      <c r="FH1185" s="139"/>
      <c r="FI1185" s="139"/>
      <c r="FJ1185" s="139"/>
      <c r="FK1185" s="139"/>
      <c r="FL1185" s="139"/>
      <c r="FM1185" s="139"/>
      <c r="FN1185" s="139"/>
      <c r="FO1185" s="139"/>
      <c r="FP1185" s="139"/>
      <c r="FQ1185" s="139"/>
      <c r="FR1185" s="139"/>
      <c r="FS1185" s="139"/>
      <c r="FT1185" s="139"/>
      <c r="FU1185" s="139"/>
      <c r="FV1185" s="139"/>
      <c r="FW1185" s="139"/>
      <c r="FX1185" s="139"/>
      <c r="FY1185" s="139"/>
      <c r="FZ1185" s="139"/>
      <c r="GA1185" s="139"/>
      <c r="GB1185" s="139"/>
      <c r="GC1185" s="139"/>
      <c r="GD1185" s="139"/>
      <c r="GE1185" s="139"/>
      <c r="GF1185" s="139"/>
      <c r="GG1185" s="139"/>
      <c r="GH1185" s="139"/>
      <c r="GI1185" s="139"/>
      <c r="GJ1185" s="139"/>
      <c r="GK1185" s="139"/>
      <c r="GL1185" s="139"/>
      <c r="GM1185" s="139"/>
      <c r="GN1185" s="139"/>
      <c r="GO1185" s="139"/>
      <c r="GP1185" s="139"/>
      <c r="GQ1185" s="139"/>
      <c r="GR1185" s="139"/>
      <c r="GS1185" s="139"/>
      <c r="GT1185" s="139"/>
      <c r="GU1185" s="139"/>
      <c r="GV1185" s="139"/>
      <c r="GW1185" s="139"/>
      <c r="GX1185" s="139"/>
      <c r="GY1185" s="139"/>
      <c r="GZ1185" s="139"/>
      <c r="HA1185" s="139"/>
      <c r="HB1185" s="139"/>
      <c r="HC1185" s="139"/>
      <c r="HD1185" s="139"/>
      <c r="HE1185" s="139"/>
      <c r="HF1185" s="139"/>
      <c r="HG1185" s="139"/>
      <c r="HH1185" s="139"/>
      <c r="HI1185" s="139"/>
      <c r="HJ1185" s="139"/>
      <c r="HK1185" s="139"/>
      <c r="HL1185" s="139"/>
      <c r="HM1185" s="139"/>
      <c r="HN1185" s="139"/>
      <c r="HO1185" s="139"/>
      <c r="HP1185" s="139"/>
      <c r="HQ1185" s="139"/>
      <c r="HR1185" s="139"/>
      <c r="HS1185" s="139"/>
      <c r="HT1185" s="139"/>
      <c r="HU1185" s="139"/>
      <c r="HV1185" s="139"/>
      <c r="HW1185" s="139"/>
      <c r="HX1185" s="139"/>
      <c r="HY1185" s="139"/>
      <c r="HZ1185" s="139"/>
      <c r="IA1185" s="139"/>
      <c r="IB1185" s="139"/>
      <c r="IC1185" s="139"/>
      <c r="ID1185" s="139"/>
      <c r="IE1185" s="139"/>
      <c r="IF1185" s="139"/>
      <c r="IG1185" s="139"/>
      <c r="IH1185" s="139"/>
      <c r="II1185" s="139"/>
      <c r="IJ1185" s="139"/>
      <c r="IK1185" s="139"/>
      <c r="IL1185" s="139"/>
      <c r="IM1185" s="139"/>
      <c r="IN1185" s="139"/>
      <c r="IO1185" s="139"/>
      <c r="IP1185" s="139"/>
      <c r="IQ1185" s="139"/>
      <c r="IR1185" s="139"/>
      <c r="IS1185" s="139"/>
      <c r="IT1185" s="139"/>
      <c r="IU1185" s="139"/>
      <c r="IV1185" s="139"/>
      <c r="IW1185" s="139"/>
      <c r="IX1185" s="139"/>
      <c r="IY1185" s="139"/>
      <c r="IZ1185" s="139"/>
      <c r="JA1185" s="139"/>
      <c r="JB1185" s="139"/>
      <c r="JC1185" s="139"/>
      <c r="JD1185" s="139"/>
      <c r="JE1185" s="139"/>
      <c r="JF1185" s="139"/>
      <c r="JG1185" s="139"/>
      <c r="JH1185" s="139"/>
      <c r="JI1185" s="139"/>
      <c r="JJ1185" s="139"/>
      <c r="JK1185" s="139"/>
      <c r="JL1185" s="139"/>
      <c r="JM1185" s="139"/>
      <c r="JN1185" s="139"/>
      <c r="JO1185" s="139"/>
      <c r="JP1185" s="139"/>
      <c r="JQ1185" s="139"/>
      <c r="JR1185" s="139"/>
      <c r="JS1185" s="139"/>
      <c r="JT1185" s="139"/>
      <c r="JU1185" s="139"/>
      <c r="JV1185" s="139"/>
      <c r="JW1185" s="139"/>
      <c r="JX1185" s="139"/>
      <c r="JY1185" s="139"/>
      <c r="JZ1185" s="139"/>
      <c r="KA1185" s="139"/>
      <c r="KB1185" s="139"/>
      <c r="KC1185" s="139"/>
      <c r="KD1185" s="139"/>
      <c r="KE1185" s="139"/>
      <c r="KF1185" s="139"/>
      <c r="KG1185" s="139"/>
      <c r="KH1185" s="139"/>
      <c r="KI1185" s="139"/>
      <c r="KJ1185" s="139"/>
      <c r="KK1185" s="139"/>
      <c r="KL1185" s="139"/>
      <c r="KM1185" s="139"/>
      <c r="KN1185" s="139"/>
      <c r="KO1185" s="139"/>
      <c r="KP1185" s="139"/>
      <c r="KQ1185" s="139"/>
      <c r="KR1185" s="139"/>
      <c r="KS1185" s="139"/>
      <c r="KT1185" s="139"/>
      <c r="KU1185" s="139"/>
      <c r="KV1185" s="139"/>
      <c r="KW1185" s="139"/>
      <c r="KX1185" s="139"/>
      <c r="KY1185" s="139"/>
      <c r="KZ1185" s="139"/>
      <c r="LA1185" s="139"/>
      <c r="LB1185" s="139"/>
      <c r="LC1185" s="139"/>
      <c r="LD1185" s="139"/>
      <c r="LE1185" s="139"/>
      <c r="LF1185" s="139"/>
      <c r="LG1185" s="139"/>
      <c r="LH1185" s="139"/>
      <c r="LI1185" s="139"/>
      <c r="LJ1185" s="139"/>
      <c r="LK1185" s="139"/>
      <c r="LL1185" s="139"/>
      <c r="LM1185" s="139"/>
      <c r="LN1185" s="139"/>
      <c r="LO1185" s="139"/>
      <c r="LP1185" s="139"/>
      <c r="LQ1185" s="139"/>
      <c r="LR1185" s="139"/>
      <c r="LS1185" s="139"/>
      <c r="LT1185" s="139"/>
      <c r="LU1185" s="139"/>
      <c r="LV1185" s="139"/>
      <c r="LW1185" s="139"/>
      <c r="LX1185" s="139"/>
      <c r="LY1185" s="139"/>
      <c r="LZ1185" s="139"/>
      <c r="MA1185" s="139"/>
      <c r="MB1185" s="139"/>
      <c r="MC1185" s="139"/>
      <c r="MD1185" s="139"/>
      <c r="ME1185" s="139"/>
      <c r="MF1185" s="139"/>
      <c r="MG1185" s="139"/>
      <c r="MH1185" s="139"/>
      <c r="MI1185" s="139"/>
      <c r="MJ1185" s="139"/>
      <c r="MK1185" s="139"/>
      <c r="ML1185" s="139"/>
      <c r="MM1185" s="139"/>
      <c r="MN1185" s="139"/>
      <c r="MO1185" s="139"/>
      <c r="MP1185" s="139"/>
      <c r="MQ1185" s="139"/>
      <c r="MR1185" s="139"/>
      <c r="MS1185" s="139"/>
      <c r="MT1185" s="139"/>
      <c r="MU1185" s="139"/>
      <c r="MV1185" s="139"/>
      <c r="MW1185" s="139"/>
      <c r="MX1185" s="139"/>
      <c r="MY1185" s="139"/>
      <c r="MZ1185" s="139"/>
      <c r="NA1185" s="139"/>
      <c r="NB1185" s="139"/>
      <c r="NC1185" s="139"/>
      <c r="ND1185" s="139"/>
      <c r="NE1185" s="139"/>
      <c r="NF1185" s="139"/>
      <c r="NG1185" s="139"/>
      <c r="NH1185" s="139"/>
      <c r="NI1185" s="139"/>
      <c r="NJ1185" s="139"/>
      <c r="NK1185" s="139"/>
      <c r="NL1185" s="139"/>
      <c r="NM1185" s="139"/>
      <c r="NN1185" s="139"/>
      <c r="NO1185" s="139"/>
      <c r="NP1185" s="139"/>
      <c r="NQ1185" s="139"/>
      <c r="NR1185" s="139"/>
      <c r="NS1185" s="139"/>
      <c r="NT1185" s="139"/>
      <c r="NU1185" s="139"/>
      <c r="NV1185" s="139"/>
      <c r="NW1185" s="139"/>
      <c r="NX1185" s="139"/>
      <c r="NY1185" s="139"/>
      <c r="NZ1185" s="139"/>
      <c r="OA1185" s="139"/>
      <c r="OB1185" s="139"/>
      <c r="OC1185" s="139"/>
      <c r="OD1185" s="139"/>
      <c r="OE1185" s="139"/>
      <c r="OF1185" s="139"/>
      <c r="OG1185" s="139"/>
      <c r="OH1185" s="139"/>
      <c r="OI1185" s="139"/>
      <c r="OJ1185" s="139"/>
      <c r="OK1185" s="139"/>
      <c r="OL1185" s="139"/>
      <c r="OM1185" s="139"/>
      <c r="ON1185" s="139"/>
      <c r="OO1185" s="139"/>
      <c r="OP1185" s="139"/>
      <c r="OQ1185" s="139"/>
      <c r="OR1185" s="139"/>
      <c r="OS1185" s="139"/>
      <c r="OT1185" s="139"/>
      <c r="OU1185" s="139"/>
      <c r="OV1185" s="139"/>
      <c r="OW1185" s="139"/>
      <c r="OX1185" s="139"/>
      <c r="OY1185" s="139"/>
      <c r="OZ1185" s="139"/>
      <c r="PA1185" s="139"/>
      <c r="PB1185" s="139"/>
      <c r="PC1185" s="139"/>
      <c r="PD1185" s="139"/>
      <c r="PE1185" s="139"/>
      <c r="PF1185" s="139"/>
      <c r="PG1185" s="139"/>
      <c r="PH1185" s="139"/>
      <c r="PI1185" s="139"/>
      <c r="PJ1185" s="139"/>
      <c r="PK1185" s="139"/>
      <c r="PL1185" s="139"/>
      <c r="PM1185" s="139"/>
      <c r="PN1185" s="139"/>
      <c r="PO1185" s="139"/>
      <c r="PP1185" s="139"/>
      <c r="PQ1185" s="139"/>
      <c r="PR1185" s="139"/>
      <c r="PS1185" s="139"/>
      <c r="PT1185" s="139"/>
      <c r="PU1185" s="139"/>
      <c r="PV1185" s="139"/>
      <c r="PW1185" s="139"/>
      <c r="PX1185" s="139"/>
      <c r="PY1185" s="139"/>
      <c r="PZ1185" s="139"/>
      <c r="QA1185" s="139"/>
      <c r="QB1185" s="139"/>
      <c r="QC1185" s="139"/>
      <c r="QD1185" s="139"/>
      <c r="QE1185" s="139"/>
      <c r="QF1185" s="139"/>
      <c r="QG1185" s="139"/>
      <c r="QH1185" s="139"/>
      <c r="QI1185" s="139"/>
      <c r="QJ1185" s="139"/>
      <c r="QK1185" s="139"/>
      <c r="QL1185" s="139"/>
      <c r="QM1185" s="139"/>
      <c r="QN1185" s="139"/>
      <c r="QO1185" s="139"/>
      <c r="QP1185" s="139"/>
      <c r="QQ1185" s="139"/>
      <c r="QR1185" s="139"/>
      <c r="QS1185" s="139"/>
      <c r="QT1185" s="139"/>
      <c r="QU1185" s="139"/>
      <c r="QV1185" s="139"/>
      <c r="QW1185" s="139"/>
      <c r="QX1185" s="139"/>
      <c r="QY1185" s="139"/>
      <c r="QZ1185" s="139"/>
      <c r="RA1185" s="139"/>
      <c r="RB1185" s="139"/>
      <c r="RC1185" s="139"/>
      <c r="RD1185" s="139"/>
      <c r="RE1185" s="139"/>
      <c r="RF1185" s="139"/>
      <c r="RG1185" s="139"/>
      <c r="RH1185" s="139"/>
      <c r="RI1185" s="139"/>
      <c r="RJ1185" s="139"/>
      <c r="RK1185" s="139"/>
      <c r="RL1185" s="139"/>
      <c r="RM1185" s="139"/>
      <c r="RN1185" s="139"/>
      <c r="RO1185" s="139"/>
      <c r="RP1185" s="139"/>
      <c r="RQ1185" s="139"/>
      <c r="RR1185" s="139"/>
      <c r="RS1185" s="139"/>
      <c r="RT1185" s="139"/>
      <c r="RU1185" s="139"/>
      <c r="RV1185" s="139"/>
      <c r="RW1185" s="139"/>
      <c r="RX1185" s="139"/>
      <c r="RY1185" s="139"/>
      <c r="RZ1185" s="139"/>
      <c r="SA1185" s="139"/>
      <c r="SB1185" s="139"/>
      <c r="SC1185" s="139"/>
      <c r="SD1185" s="139"/>
      <c r="SE1185" s="139"/>
      <c r="SF1185" s="139"/>
      <c r="SG1185" s="139"/>
      <c r="SH1185" s="139"/>
      <c r="SI1185" s="139"/>
      <c r="SJ1185" s="139"/>
      <c r="SK1185" s="139"/>
      <c r="SL1185" s="139"/>
      <c r="SM1185" s="139"/>
      <c r="SN1185" s="139"/>
      <c r="SO1185" s="139"/>
      <c r="SP1185" s="139"/>
      <c r="SQ1185" s="139"/>
      <c r="SR1185" s="139"/>
      <c r="SS1185" s="139"/>
      <c r="ST1185" s="139"/>
      <c r="SU1185" s="139"/>
      <c r="SV1185" s="139"/>
      <c r="SW1185" s="139"/>
      <c r="SX1185" s="139"/>
      <c r="SY1185" s="139"/>
      <c r="SZ1185" s="139"/>
      <c r="TA1185" s="139"/>
      <c r="TB1185" s="139"/>
      <c r="TC1185" s="139"/>
      <c r="TD1185" s="139"/>
      <c r="TE1185" s="139"/>
      <c r="TF1185" s="139"/>
      <c r="TG1185" s="139"/>
      <c r="TH1185" s="139"/>
      <c r="TI1185" s="139"/>
      <c r="TJ1185" s="139"/>
      <c r="TK1185" s="139"/>
      <c r="TL1185" s="139"/>
      <c r="TM1185" s="139"/>
      <c r="TN1185" s="139"/>
      <c r="TO1185" s="139"/>
      <c r="TP1185" s="139"/>
      <c r="TQ1185" s="139"/>
      <c r="TR1185" s="139"/>
      <c r="TS1185" s="139"/>
      <c r="TT1185" s="139"/>
      <c r="TU1185" s="139"/>
      <c r="TV1185" s="139"/>
      <c r="TW1185" s="139"/>
      <c r="TX1185" s="139"/>
      <c r="TY1185" s="139"/>
      <c r="TZ1185" s="139"/>
      <c r="UA1185" s="139"/>
      <c r="UB1185" s="139"/>
      <c r="UC1185" s="139"/>
      <c r="UD1185" s="139"/>
      <c r="UE1185" s="139"/>
      <c r="UF1185" s="139"/>
      <c r="UG1185" s="139"/>
      <c r="UH1185" s="139"/>
      <c r="UI1185" s="139"/>
      <c r="UJ1185" s="139"/>
      <c r="UK1185" s="139"/>
      <c r="UL1185" s="139"/>
      <c r="UM1185" s="139"/>
      <c r="UN1185" s="139"/>
      <c r="UO1185" s="139"/>
      <c r="UP1185" s="139"/>
      <c r="UQ1185" s="139"/>
      <c r="UR1185" s="139"/>
      <c r="US1185" s="139"/>
      <c r="UT1185" s="139"/>
      <c r="UU1185" s="139"/>
      <c r="UV1185" s="139"/>
      <c r="UW1185" s="139"/>
      <c r="UX1185" s="139"/>
      <c r="UY1185" s="139"/>
      <c r="UZ1185" s="139"/>
      <c r="VA1185" s="139"/>
      <c r="VB1185" s="139"/>
      <c r="VC1185" s="139"/>
      <c r="VD1185" s="139"/>
      <c r="VE1185" s="139"/>
      <c r="VF1185" s="139"/>
      <c r="VG1185" s="139"/>
      <c r="VH1185" s="139"/>
      <c r="VI1185" s="139"/>
      <c r="VJ1185" s="139"/>
      <c r="VK1185" s="139"/>
      <c r="VL1185" s="139"/>
      <c r="VM1185" s="139"/>
      <c r="VN1185" s="139"/>
      <c r="VO1185" s="139"/>
      <c r="VP1185" s="139"/>
      <c r="VQ1185" s="139"/>
      <c r="VR1185" s="139"/>
      <c r="VS1185" s="139"/>
      <c r="VT1185" s="139"/>
      <c r="VU1185" s="139"/>
      <c r="VV1185" s="139"/>
      <c r="VW1185" s="139"/>
      <c r="VX1185" s="139"/>
      <c r="VY1185" s="139"/>
      <c r="VZ1185" s="139"/>
      <c r="WA1185" s="139"/>
      <c r="WB1185" s="139"/>
      <c r="WC1185" s="139"/>
      <c r="WD1185" s="139"/>
      <c r="WE1185" s="139"/>
      <c r="WF1185" s="139"/>
      <c r="WG1185" s="139"/>
      <c r="WH1185" s="139"/>
      <c r="WI1185" s="139"/>
      <c r="WJ1185" s="139"/>
      <c r="WK1185" s="139"/>
      <c r="WL1185" s="139"/>
      <c r="WM1185" s="139"/>
      <c r="WN1185" s="139"/>
      <c r="WO1185" s="139"/>
      <c r="WP1185" s="139"/>
      <c r="WQ1185" s="139"/>
      <c r="WR1185" s="139"/>
      <c r="WS1185" s="139"/>
      <c r="WT1185" s="139"/>
      <c r="WU1185" s="139"/>
      <c r="WV1185" s="139"/>
      <c r="WW1185" s="139"/>
      <c r="WX1185" s="139"/>
      <c r="WY1185" s="139"/>
      <c r="WZ1185" s="139"/>
      <c r="XA1185" s="139"/>
      <c r="XB1185" s="139"/>
      <c r="XC1185" s="139"/>
      <c r="XD1185" s="139"/>
      <c r="XE1185" s="139"/>
      <c r="XF1185" s="139"/>
      <c r="XG1185" s="139"/>
      <c r="XH1185" s="139"/>
      <c r="XI1185" s="139"/>
      <c r="XJ1185" s="139"/>
      <c r="XK1185" s="139"/>
      <c r="XL1185" s="139"/>
      <c r="XM1185" s="139"/>
      <c r="XN1185" s="139"/>
      <c r="XO1185" s="139"/>
      <c r="XP1185" s="139"/>
      <c r="XQ1185" s="139"/>
      <c r="XR1185" s="139"/>
      <c r="XS1185" s="139"/>
      <c r="XT1185" s="139"/>
      <c r="XU1185" s="139"/>
      <c r="XV1185" s="139"/>
      <c r="XW1185" s="139"/>
      <c r="XX1185" s="139"/>
      <c r="XY1185" s="139"/>
      <c r="XZ1185" s="139"/>
      <c r="YA1185" s="139"/>
      <c r="YB1185" s="139"/>
      <c r="YC1185" s="139"/>
      <c r="YD1185" s="139"/>
      <c r="YE1185" s="139"/>
      <c r="YF1185" s="139"/>
      <c r="YG1185" s="139"/>
      <c r="YH1185" s="139"/>
      <c r="YI1185" s="139"/>
      <c r="YJ1185" s="139"/>
      <c r="YK1185" s="139"/>
      <c r="YL1185" s="139"/>
      <c r="YM1185" s="139"/>
      <c r="YN1185" s="139"/>
      <c r="YO1185" s="139"/>
      <c r="YP1185" s="139"/>
      <c r="YQ1185" s="139"/>
      <c r="YR1185" s="139"/>
      <c r="YS1185" s="139"/>
      <c r="YT1185" s="139"/>
      <c r="YU1185" s="139"/>
      <c r="YV1185" s="139"/>
      <c r="YW1185" s="139"/>
      <c r="YX1185" s="139"/>
      <c r="YY1185" s="139"/>
      <c r="YZ1185" s="139"/>
      <c r="ZA1185" s="139"/>
      <c r="ZB1185" s="139"/>
      <c r="ZC1185" s="139"/>
      <c r="ZD1185" s="139"/>
      <c r="ZE1185" s="139"/>
      <c r="ZF1185" s="139"/>
      <c r="ZG1185" s="139"/>
      <c r="ZH1185" s="139"/>
      <c r="ZI1185" s="139"/>
      <c r="ZJ1185" s="139"/>
      <c r="ZK1185" s="139"/>
      <c r="ZL1185" s="139"/>
      <c r="ZM1185" s="139"/>
      <c r="ZN1185" s="139"/>
      <c r="ZO1185" s="139"/>
      <c r="ZP1185" s="139"/>
      <c r="ZQ1185" s="139"/>
      <c r="ZR1185" s="139"/>
      <c r="ZS1185" s="139"/>
      <c r="ZT1185" s="139"/>
      <c r="ZU1185" s="139"/>
      <c r="ZV1185" s="139"/>
      <c r="ZW1185" s="139"/>
      <c r="ZX1185" s="139"/>
      <c r="ZY1185" s="139"/>
      <c r="ZZ1185" s="139"/>
      <c r="AAA1185" s="139"/>
      <c r="AAB1185" s="139"/>
      <c r="AAC1185" s="139"/>
      <c r="AAD1185" s="139"/>
      <c r="AAE1185" s="139"/>
      <c r="AAF1185" s="139"/>
      <c r="AAG1185" s="139"/>
      <c r="AAH1185" s="139"/>
      <c r="AAI1185" s="139"/>
      <c r="AAJ1185" s="139"/>
      <c r="AAK1185" s="139"/>
      <c r="AAL1185" s="139"/>
      <c r="AAM1185" s="139"/>
      <c r="AAN1185" s="139"/>
      <c r="AAO1185" s="139"/>
      <c r="AAP1185" s="139"/>
      <c r="AAQ1185" s="139"/>
      <c r="AAR1185" s="139"/>
      <c r="AAS1185" s="139"/>
      <c r="AAT1185" s="139"/>
      <c r="AAU1185" s="139"/>
      <c r="AAV1185" s="139"/>
      <c r="AAW1185" s="139"/>
      <c r="AAX1185" s="139"/>
      <c r="AAY1185" s="139"/>
      <c r="AAZ1185" s="139"/>
      <c r="ABA1185" s="139"/>
      <c r="ABB1185" s="139"/>
      <c r="ABC1185" s="139"/>
      <c r="ABD1185" s="139"/>
      <c r="ABE1185" s="139"/>
      <c r="ABF1185" s="139"/>
      <c r="ABG1185" s="139"/>
      <c r="ABH1185" s="139"/>
      <c r="ABI1185" s="139"/>
      <c r="ABJ1185" s="139"/>
      <c r="ABK1185" s="139"/>
      <c r="ABL1185" s="139"/>
      <c r="ABM1185" s="139"/>
      <c r="ABN1185" s="139"/>
      <c r="ABO1185" s="139"/>
      <c r="ABP1185" s="139"/>
      <c r="ABQ1185" s="139"/>
      <c r="ABR1185" s="139"/>
      <c r="ABS1185" s="139"/>
      <c r="ABT1185" s="139"/>
      <c r="ABU1185" s="139"/>
      <c r="ABV1185" s="139"/>
      <c r="ABW1185" s="139"/>
      <c r="ABX1185" s="139"/>
      <c r="ABY1185" s="139"/>
      <c r="ABZ1185" s="139"/>
      <c r="ACA1185" s="139"/>
      <c r="ACB1185" s="139"/>
      <c r="ACC1185" s="139"/>
      <c r="ACD1185" s="139"/>
      <c r="ACE1185" s="139"/>
      <c r="ACF1185" s="139"/>
      <c r="ACG1185" s="139"/>
      <c r="ACH1185" s="139"/>
      <c r="ACI1185" s="139"/>
      <c r="ACJ1185" s="139"/>
      <c r="ACK1185" s="139"/>
      <c r="ACL1185" s="139"/>
      <c r="ACM1185" s="139"/>
      <c r="ACN1185" s="139"/>
      <c r="ACO1185" s="139"/>
      <c r="ACP1185" s="139"/>
      <c r="ACQ1185" s="139"/>
      <c r="ACR1185" s="139"/>
      <c r="ACS1185" s="139"/>
      <c r="ACT1185" s="139"/>
      <c r="ACU1185" s="139"/>
      <c r="ACV1185" s="139"/>
      <c r="ACW1185" s="139"/>
      <c r="ACX1185" s="139"/>
      <c r="ACY1185" s="139"/>
      <c r="ACZ1185" s="139"/>
      <c r="ADA1185" s="139"/>
      <c r="ADB1185" s="139"/>
      <c r="ADC1185" s="139"/>
      <c r="ADD1185" s="139"/>
      <c r="ADE1185" s="139"/>
      <c r="ADF1185" s="139"/>
      <c r="ADG1185" s="139"/>
      <c r="ADH1185" s="139"/>
      <c r="ADI1185" s="139"/>
      <c r="ADJ1185" s="139"/>
      <c r="ADK1185" s="139"/>
      <c r="ADL1185" s="139"/>
      <c r="ADM1185" s="139"/>
      <c r="ADN1185" s="139"/>
      <c r="ADO1185" s="139"/>
      <c r="ADP1185" s="139"/>
      <c r="ADQ1185" s="139"/>
      <c r="ADR1185" s="139"/>
      <c r="ADS1185" s="139"/>
      <c r="ADT1185" s="139"/>
      <c r="ADU1185" s="139"/>
      <c r="ADV1185" s="139"/>
      <c r="ADW1185" s="139"/>
      <c r="ADX1185" s="139"/>
      <c r="ADY1185" s="139"/>
      <c r="ADZ1185" s="139"/>
      <c r="AEA1185" s="139"/>
      <c r="AEB1185" s="139"/>
      <c r="AEC1185" s="139"/>
      <c r="AED1185" s="139"/>
      <c r="AEE1185" s="139"/>
      <c r="AEF1185" s="139"/>
      <c r="AEG1185" s="139"/>
      <c r="AEH1185" s="139"/>
      <c r="AEI1185" s="139"/>
      <c r="AEJ1185" s="139"/>
      <c r="AEK1185" s="139"/>
      <c r="AEL1185" s="139"/>
      <c r="AEM1185" s="139"/>
      <c r="AEN1185" s="139"/>
      <c r="AEO1185" s="139"/>
      <c r="AEP1185" s="139"/>
      <c r="AEQ1185" s="139"/>
      <c r="AER1185" s="139"/>
      <c r="AES1185" s="139"/>
      <c r="AET1185" s="139"/>
      <c r="AEU1185" s="139"/>
      <c r="AEV1185" s="139"/>
      <c r="AEW1185" s="139"/>
      <c r="AEX1185" s="139"/>
      <c r="AEY1185" s="139"/>
      <c r="AEZ1185" s="139"/>
      <c r="AFA1185" s="139"/>
      <c r="AFB1185" s="139"/>
      <c r="AFC1185" s="139"/>
      <c r="AFD1185" s="139"/>
      <c r="AFE1185" s="139"/>
      <c r="AFF1185" s="139"/>
      <c r="AFG1185" s="139"/>
      <c r="AFH1185" s="139"/>
      <c r="AFI1185" s="139"/>
      <c r="AFJ1185" s="139"/>
      <c r="AFK1185" s="139"/>
      <c r="AFL1185" s="139"/>
      <c r="AFM1185" s="139"/>
      <c r="AFN1185" s="139"/>
      <c r="AFO1185" s="139"/>
      <c r="AFP1185" s="139"/>
      <c r="AFQ1185" s="139"/>
      <c r="AFR1185" s="139"/>
      <c r="AFS1185" s="139"/>
      <c r="AFT1185" s="139"/>
      <c r="AFU1185" s="139"/>
      <c r="AFV1185" s="139"/>
      <c r="AFW1185" s="139"/>
      <c r="AFX1185" s="139"/>
      <c r="AFY1185" s="139"/>
      <c r="AFZ1185" s="139"/>
      <c r="AGA1185" s="139"/>
      <c r="AGB1185" s="139"/>
      <c r="AGC1185" s="139"/>
      <c r="AGD1185" s="139"/>
      <c r="AGE1185" s="139"/>
      <c r="AGF1185" s="139"/>
      <c r="AGG1185" s="139"/>
      <c r="AGH1185" s="139"/>
      <c r="AGI1185" s="139"/>
      <c r="AGJ1185" s="139"/>
      <c r="AGK1185" s="139"/>
      <c r="AGL1185" s="139"/>
      <c r="AGM1185" s="139"/>
      <c r="AGN1185" s="139"/>
      <c r="AGO1185" s="139"/>
      <c r="AGP1185" s="139"/>
      <c r="AGQ1185" s="139"/>
      <c r="AGR1185" s="139"/>
      <c r="AGS1185" s="139"/>
      <c r="AGT1185" s="139"/>
      <c r="AGU1185" s="139"/>
      <c r="AGV1185" s="139"/>
      <c r="AGW1185" s="139"/>
      <c r="AGX1185" s="139"/>
      <c r="AGY1185" s="139"/>
      <c r="AGZ1185" s="139"/>
      <c r="AHA1185" s="139"/>
      <c r="AHB1185" s="139"/>
      <c r="AHC1185" s="139"/>
      <c r="AHD1185" s="139"/>
      <c r="AHE1185" s="139"/>
      <c r="AHF1185" s="139"/>
      <c r="AHG1185" s="139"/>
      <c r="AHH1185" s="139"/>
      <c r="AHI1185" s="139"/>
      <c r="AHJ1185" s="139"/>
      <c r="AHK1185" s="139"/>
      <c r="AHL1185" s="139"/>
      <c r="AHM1185" s="139"/>
      <c r="AHN1185" s="139"/>
      <c r="AHO1185" s="139"/>
      <c r="AHP1185" s="139"/>
      <c r="AHQ1185" s="139"/>
      <c r="AHR1185" s="139"/>
      <c r="AHS1185" s="139"/>
      <c r="AHT1185" s="139"/>
      <c r="AHU1185" s="139"/>
      <c r="AHV1185" s="139"/>
      <c r="AHW1185" s="139"/>
      <c r="AHX1185" s="139"/>
      <c r="AHY1185" s="139"/>
      <c r="AHZ1185" s="139"/>
      <c r="AIA1185" s="139"/>
      <c r="AIB1185" s="139"/>
      <c r="AIC1185" s="139"/>
      <c r="AID1185" s="139"/>
      <c r="AIE1185" s="139"/>
      <c r="AIF1185" s="139"/>
      <c r="AIG1185" s="139"/>
      <c r="AIH1185" s="139"/>
      <c r="AII1185" s="139"/>
      <c r="AIJ1185" s="139"/>
      <c r="AIK1185" s="139"/>
      <c r="AIL1185" s="139"/>
      <c r="AIM1185" s="139"/>
      <c r="AIN1185" s="139"/>
      <c r="AIO1185" s="139"/>
      <c r="AIP1185" s="139"/>
      <c r="AIQ1185" s="139"/>
      <c r="AIR1185" s="139"/>
      <c r="AIS1185" s="139"/>
      <c r="AIT1185" s="139"/>
      <c r="AIU1185" s="139"/>
      <c r="AIV1185" s="139"/>
      <c r="AIW1185" s="139"/>
      <c r="AIX1185" s="139"/>
      <c r="AIY1185" s="139"/>
      <c r="AIZ1185" s="139"/>
      <c r="AJA1185" s="139"/>
      <c r="AJB1185" s="139"/>
      <c r="AJC1185" s="139"/>
      <c r="AJD1185" s="139"/>
      <c r="AJE1185" s="139"/>
      <c r="AJF1185" s="139"/>
      <c r="AJG1185" s="139"/>
      <c r="AJH1185" s="139"/>
      <c r="AJI1185" s="139"/>
      <c r="AJJ1185" s="139"/>
      <c r="AJK1185" s="139"/>
      <c r="AJL1185" s="139"/>
      <c r="AJM1185" s="139"/>
      <c r="AJN1185" s="139"/>
      <c r="AJO1185" s="139"/>
      <c r="AJP1185" s="139"/>
      <c r="AJQ1185" s="139"/>
      <c r="AJR1185" s="139"/>
      <c r="AJS1185" s="139"/>
      <c r="AJT1185" s="139"/>
      <c r="AJU1185" s="139"/>
      <c r="AJV1185" s="139"/>
      <c r="AJW1185" s="139"/>
      <c r="AJX1185" s="139"/>
      <c r="AJY1185" s="139"/>
      <c r="AJZ1185" s="139"/>
      <c r="AKA1185" s="139"/>
      <c r="AKB1185" s="139"/>
      <c r="AKC1185" s="139"/>
      <c r="AKD1185" s="139"/>
      <c r="AKE1185" s="139"/>
      <c r="AKF1185" s="139"/>
      <c r="AKG1185" s="139"/>
      <c r="AKH1185" s="139"/>
      <c r="AKI1185" s="139"/>
      <c r="AKJ1185" s="139"/>
      <c r="AKK1185" s="139"/>
      <c r="AKL1185" s="139"/>
      <c r="AKM1185" s="139"/>
      <c r="AKN1185" s="139"/>
      <c r="AKO1185" s="139"/>
      <c r="AKP1185" s="139"/>
      <c r="AKQ1185" s="139"/>
      <c r="AKR1185" s="139"/>
      <c r="AKS1185" s="139"/>
      <c r="AKT1185" s="139"/>
      <c r="AKU1185" s="139"/>
      <c r="AKV1185" s="139"/>
      <c r="AKW1185" s="139"/>
      <c r="AKX1185" s="139"/>
      <c r="AKY1185" s="139"/>
      <c r="AKZ1185" s="139"/>
      <c r="ALA1185" s="139"/>
      <c r="ALB1185" s="139"/>
      <c r="ALC1185" s="139"/>
      <c r="ALD1185" s="139"/>
      <c r="ALE1185" s="139"/>
      <c r="ALF1185" s="139"/>
      <c r="ALG1185" s="139"/>
      <c r="ALH1185" s="139"/>
      <c r="ALI1185" s="139"/>
      <c r="ALJ1185" s="139"/>
      <c r="ALK1185" s="139"/>
      <c r="ALL1185" s="139"/>
      <c r="ALM1185" s="139"/>
      <c r="ALN1185" s="139"/>
      <c r="ALO1185" s="139"/>
      <c r="ALP1185" s="139"/>
      <c r="ALQ1185" s="139"/>
      <c r="ALR1185" s="139"/>
      <c r="ALS1185" s="139"/>
      <c r="ALT1185" s="139"/>
      <c r="ALU1185" s="139"/>
      <c r="ALV1185" s="139"/>
      <c r="ALW1185" s="139"/>
      <c r="ALX1185" s="139"/>
      <c r="ALY1185" s="139"/>
      <c r="ALZ1185" s="139"/>
      <c r="AMA1185" s="139"/>
      <c r="AMB1185" s="139"/>
      <c r="AMC1185" s="139"/>
      <c r="AMD1185" s="139"/>
      <c r="AME1185" s="139"/>
      <c r="AMF1185" s="139"/>
      <c r="AMG1185" s="139"/>
      <c r="AMH1185" s="139"/>
      <c r="AMI1185" s="139"/>
      <c r="AMJ1185" s="139"/>
      <c r="AMK1185" s="139"/>
      <c r="AML1185" s="139"/>
      <c r="AMM1185" s="139"/>
      <c r="AMN1185" s="139"/>
      <c r="AMO1185" s="139"/>
      <c r="AMP1185" s="139"/>
      <c r="AMQ1185" s="139"/>
      <c r="AMR1185" s="139"/>
      <c r="AMS1185" s="139"/>
      <c r="AMT1185" s="139"/>
      <c r="AMU1185" s="139"/>
      <c r="AMV1185" s="139"/>
      <c r="AMW1185" s="139"/>
      <c r="AMX1185" s="139"/>
      <c r="AMY1185" s="139"/>
      <c r="AMZ1185" s="139"/>
      <c r="ANA1185" s="139"/>
      <c r="ANB1185" s="139"/>
      <c r="ANC1185" s="139"/>
      <c r="AND1185" s="139"/>
      <c r="ANE1185" s="139"/>
      <c r="ANF1185" s="139"/>
      <c r="ANG1185" s="139"/>
      <c r="ANH1185" s="139"/>
      <c r="ANI1185" s="139"/>
      <c r="ANJ1185" s="139"/>
      <c r="ANK1185" s="139"/>
      <c r="ANL1185" s="139"/>
      <c r="ANM1185" s="139"/>
      <c r="ANN1185" s="139"/>
      <c r="ANO1185" s="139"/>
      <c r="ANP1185" s="139"/>
      <c r="ANQ1185" s="139"/>
      <c r="ANR1185" s="139"/>
      <c r="ANS1185" s="139"/>
      <c r="ANT1185" s="139"/>
      <c r="ANU1185" s="139"/>
      <c r="ANV1185" s="139"/>
      <c r="ANW1185" s="139"/>
      <c r="ANX1185" s="139"/>
      <c r="ANY1185" s="139"/>
      <c r="ANZ1185" s="139"/>
      <c r="AOA1185" s="139"/>
      <c r="AOB1185" s="139"/>
      <c r="AOC1185" s="139"/>
      <c r="AOD1185" s="139"/>
      <c r="AOE1185" s="139"/>
      <c r="AOF1185" s="139"/>
      <c r="AOG1185" s="139"/>
      <c r="AOH1185" s="139"/>
      <c r="AOI1185" s="139"/>
      <c r="AOJ1185" s="139"/>
      <c r="AOK1185" s="139"/>
      <c r="AOL1185" s="139"/>
      <c r="AOM1185" s="139"/>
      <c r="AON1185" s="139"/>
      <c r="AOO1185" s="139"/>
      <c r="AOP1185" s="139"/>
      <c r="AOQ1185" s="139"/>
      <c r="AOR1185" s="139"/>
      <c r="AOS1185" s="139"/>
      <c r="AOT1185" s="139"/>
      <c r="AOU1185" s="139"/>
      <c r="AOV1185" s="139"/>
      <c r="AOW1185" s="139"/>
      <c r="AOX1185" s="139"/>
      <c r="AOY1185" s="139"/>
      <c r="AOZ1185" s="139"/>
      <c r="APA1185" s="139"/>
      <c r="APB1185" s="139"/>
      <c r="APC1185" s="139"/>
      <c r="APD1185" s="139"/>
      <c r="APE1185" s="139"/>
      <c r="APF1185" s="139"/>
      <c r="APG1185" s="139"/>
      <c r="APH1185" s="139"/>
      <c r="API1185" s="139"/>
      <c r="APJ1185" s="139"/>
      <c r="APK1185" s="139"/>
      <c r="APL1185" s="139"/>
      <c r="APM1185" s="139"/>
      <c r="APN1185" s="139"/>
      <c r="APO1185" s="139"/>
      <c r="APP1185" s="139"/>
      <c r="APQ1185" s="139"/>
      <c r="APR1185" s="139"/>
      <c r="APS1185" s="139"/>
      <c r="APT1185" s="139"/>
      <c r="APU1185" s="139"/>
      <c r="APV1185" s="139"/>
      <c r="APW1185" s="139"/>
      <c r="APX1185" s="139"/>
      <c r="APY1185" s="139"/>
      <c r="APZ1185" s="139"/>
      <c r="AQA1185" s="139"/>
      <c r="AQB1185" s="139"/>
      <c r="AQC1185" s="139"/>
      <c r="AQD1185" s="139"/>
      <c r="AQE1185" s="139"/>
      <c r="AQF1185" s="139"/>
      <c r="AQG1185" s="139"/>
      <c r="AQH1185" s="139"/>
      <c r="AQI1185" s="139"/>
      <c r="AQJ1185" s="139"/>
      <c r="AQK1185" s="139"/>
      <c r="AQL1185" s="139"/>
      <c r="AQM1185" s="139"/>
      <c r="AQN1185" s="139"/>
      <c r="AQO1185" s="139"/>
      <c r="AQP1185" s="139"/>
      <c r="AQQ1185" s="139"/>
      <c r="AQR1185" s="139"/>
      <c r="AQS1185" s="139"/>
      <c r="AQT1185" s="139"/>
      <c r="AQU1185" s="139"/>
      <c r="AQV1185" s="139"/>
      <c r="AQW1185" s="139"/>
      <c r="AQX1185" s="139"/>
      <c r="AQY1185" s="139"/>
      <c r="AQZ1185" s="139"/>
      <c r="ARA1185" s="139"/>
      <c r="ARB1185" s="139"/>
      <c r="ARC1185" s="139"/>
      <c r="ARD1185" s="139"/>
      <c r="ARE1185" s="139"/>
      <c r="ARF1185" s="139"/>
      <c r="ARG1185" s="139"/>
      <c r="ARH1185" s="139"/>
      <c r="ARI1185" s="139"/>
      <c r="ARJ1185" s="139"/>
      <c r="ARK1185" s="139"/>
      <c r="ARL1185" s="139"/>
      <c r="ARM1185" s="139"/>
      <c r="ARN1185" s="139"/>
      <c r="ARO1185" s="139"/>
      <c r="ARP1185" s="139"/>
      <c r="ARQ1185" s="139"/>
      <c r="ARR1185" s="139"/>
      <c r="ARS1185" s="139"/>
      <c r="ART1185" s="139"/>
      <c r="ARU1185" s="139"/>
      <c r="ARV1185" s="139"/>
      <c r="ARW1185" s="139"/>
      <c r="ARX1185" s="139"/>
      <c r="ARY1185" s="139"/>
      <c r="ARZ1185" s="139"/>
      <c r="ASA1185" s="139"/>
      <c r="ASB1185" s="139"/>
      <c r="ASC1185" s="139"/>
      <c r="ASD1185" s="139"/>
      <c r="ASE1185" s="139"/>
      <c r="ASF1185" s="139"/>
      <c r="ASG1185" s="139"/>
      <c r="ASH1185" s="139"/>
      <c r="ASI1185" s="139"/>
      <c r="ASJ1185" s="139"/>
      <c r="ASK1185" s="139"/>
      <c r="ASL1185" s="139"/>
      <c r="ASM1185" s="139"/>
      <c r="ASN1185" s="139"/>
      <c r="ASO1185" s="139"/>
      <c r="ASP1185" s="139"/>
      <c r="ASQ1185" s="139"/>
      <c r="ASR1185" s="139"/>
      <c r="ASS1185" s="139"/>
      <c r="AST1185" s="139"/>
      <c r="ASU1185" s="139"/>
      <c r="ASV1185" s="139"/>
      <c r="ASW1185" s="139"/>
      <c r="ASX1185" s="139"/>
      <c r="ASY1185" s="139"/>
      <c r="ASZ1185" s="139"/>
      <c r="ATA1185" s="139"/>
      <c r="ATB1185" s="139"/>
      <c r="ATC1185" s="139"/>
      <c r="ATD1185" s="139"/>
      <c r="ATE1185" s="139"/>
      <c r="ATF1185" s="139"/>
      <c r="ATG1185" s="139"/>
      <c r="ATH1185" s="139"/>
      <c r="ATI1185" s="139"/>
      <c r="ATJ1185" s="139"/>
      <c r="ATK1185" s="139"/>
      <c r="ATL1185" s="139"/>
      <c r="ATM1185" s="139"/>
      <c r="ATN1185" s="139"/>
      <c r="ATO1185" s="139"/>
      <c r="ATP1185" s="139"/>
      <c r="ATQ1185" s="139"/>
      <c r="ATR1185" s="139"/>
      <c r="ATS1185" s="139"/>
      <c r="ATT1185" s="139"/>
      <c r="ATU1185" s="139"/>
      <c r="ATV1185" s="139"/>
      <c r="ATW1185" s="139"/>
      <c r="ATX1185" s="139"/>
      <c r="ATY1185" s="139"/>
      <c r="ATZ1185" s="139"/>
      <c r="AUA1185" s="139"/>
      <c r="AUB1185" s="139"/>
      <c r="AUC1185" s="139"/>
      <c r="AUD1185" s="139"/>
      <c r="AUE1185" s="139"/>
      <c r="AUF1185" s="139"/>
      <c r="AUG1185" s="139"/>
      <c r="AUH1185" s="139"/>
      <c r="AUI1185" s="139"/>
      <c r="AUJ1185" s="139"/>
      <c r="AUK1185" s="139"/>
      <c r="AUL1185" s="139"/>
      <c r="AUM1185" s="139"/>
      <c r="AUN1185" s="139"/>
      <c r="AUO1185" s="139"/>
      <c r="AUP1185" s="139"/>
      <c r="AUQ1185" s="139"/>
      <c r="AUR1185" s="139"/>
      <c r="AUS1185" s="139"/>
      <c r="AUT1185" s="139"/>
      <c r="AUU1185" s="139"/>
      <c r="AUV1185" s="139"/>
      <c r="AUW1185" s="139"/>
      <c r="AUX1185" s="139"/>
      <c r="AUY1185" s="139"/>
      <c r="AUZ1185" s="139"/>
      <c r="AVA1185" s="139"/>
      <c r="AVB1185" s="139"/>
      <c r="AVC1185" s="139"/>
      <c r="AVD1185" s="139"/>
      <c r="AVE1185" s="139"/>
      <c r="AVF1185" s="139"/>
      <c r="AVG1185" s="139"/>
      <c r="AVH1185" s="139"/>
      <c r="AVI1185" s="139"/>
      <c r="AVJ1185" s="139"/>
      <c r="AVK1185" s="139"/>
      <c r="AVL1185" s="139"/>
      <c r="AVM1185" s="139"/>
      <c r="AVN1185" s="139"/>
      <c r="AVO1185" s="139"/>
      <c r="AVP1185" s="139"/>
      <c r="AVQ1185" s="139"/>
      <c r="AVR1185" s="139"/>
      <c r="AVS1185" s="139"/>
      <c r="AVT1185" s="139"/>
      <c r="AVU1185" s="139"/>
      <c r="AVV1185" s="139"/>
      <c r="AVW1185" s="139"/>
      <c r="AVX1185" s="139"/>
      <c r="AVY1185" s="139"/>
      <c r="AVZ1185" s="139"/>
      <c r="AWA1185" s="139"/>
      <c r="AWB1185" s="139"/>
      <c r="AWC1185" s="139"/>
      <c r="AWD1185" s="139"/>
      <c r="AWE1185" s="139"/>
      <c r="AWF1185" s="139"/>
      <c r="AWG1185" s="139"/>
      <c r="AWH1185" s="139"/>
      <c r="AWI1185" s="139"/>
      <c r="AWJ1185" s="139"/>
      <c r="AWK1185" s="139"/>
      <c r="AWL1185" s="139"/>
      <c r="AWM1185" s="139"/>
      <c r="AWN1185" s="139"/>
      <c r="AWO1185" s="139"/>
      <c r="AWP1185" s="139"/>
      <c r="AWQ1185" s="139"/>
      <c r="AWR1185" s="139"/>
      <c r="AWS1185" s="139"/>
      <c r="AWT1185" s="139"/>
      <c r="AWU1185" s="139"/>
      <c r="AWV1185" s="139"/>
      <c r="AWW1185" s="139"/>
      <c r="AWX1185" s="139"/>
      <c r="AWY1185" s="139"/>
      <c r="AWZ1185" s="139"/>
      <c r="AXA1185" s="139"/>
      <c r="AXB1185" s="139"/>
      <c r="AXC1185" s="139"/>
      <c r="AXD1185" s="139"/>
      <c r="AXE1185" s="139"/>
      <c r="AXF1185" s="139"/>
      <c r="AXG1185" s="139"/>
      <c r="AXH1185" s="139"/>
      <c r="AXI1185" s="139"/>
      <c r="AXJ1185" s="139"/>
      <c r="AXK1185" s="139"/>
      <c r="AXL1185" s="139"/>
      <c r="AXM1185" s="139"/>
      <c r="AXN1185" s="139"/>
      <c r="AXO1185" s="139"/>
      <c r="AXP1185" s="139"/>
      <c r="AXQ1185" s="139"/>
      <c r="AXR1185" s="139"/>
      <c r="AXS1185" s="139"/>
      <c r="AXT1185" s="139"/>
      <c r="AXU1185" s="139"/>
      <c r="AXV1185" s="139"/>
      <c r="AXW1185" s="139"/>
      <c r="AXX1185" s="139"/>
      <c r="AXY1185" s="139"/>
      <c r="AXZ1185" s="139"/>
      <c r="AYA1185" s="139"/>
      <c r="AYB1185" s="139"/>
      <c r="AYC1185" s="139"/>
      <c r="AYD1185" s="139"/>
      <c r="AYE1185" s="139"/>
      <c r="AYF1185" s="139"/>
      <c r="AYG1185" s="139"/>
      <c r="AYH1185" s="139"/>
      <c r="AYI1185" s="139"/>
      <c r="AYJ1185" s="139"/>
      <c r="AYK1185" s="139"/>
      <c r="AYL1185" s="139"/>
      <c r="AYM1185" s="139"/>
      <c r="AYN1185" s="139"/>
      <c r="AYO1185" s="139"/>
      <c r="AYP1185" s="139"/>
      <c r="AYQ1185" s="139"/>
      <c r="AYR1185" s="139"/>
      <c r="AYS1185" s="139"/>
      <c r="AYT1185" s="139"/>
      <c r="AYU1185" s="139"/>
      <c r="AYV1185" s="139"/>
      <c r="AYW1185" s="139"/>
      <c r="AYX1185" s="139"/>
      <c r="AYY1185" s="139"/>
      <c r="AYZ1185" s="139"/>
      <c r="AZA1185" s="139"/>
      <c r="AZB1185" s="139"/>
      <c r="AZC1185" s="139"/>
      <c r="AZD1185" s="139"/>
      <c r="AZE1185" s="139"/>
      <c r="AZF1185" s="139"/>
      <c r="AZG1185" s="139"/>
      <c r="AZH1185" s="139"/>
      <c r="AZI1185" s="139"/>
      <c r="AZJ1185" s="139"/>
      <c r="AZK1185" s="139"/>
      <c r="AZL1185" s="139"/>
      <c r="AZM1185" s="139"/>
      <c r="AZN1185" s="139"/>
      <c r="AZO1185" s="139"/>
      <c r="AZP1185" s="139"/>
      <c r="AZQ1185" s="139"/>
      <c r="AZR1185" s="139"/>
      <c r="AZS1185" s="139"/>
      <c r="AZT1185" s="139"/>
      <c r="AZU1185" s="139"/>
      <c r="AZV1185" s="139"/>
      <c r="AZW1185" s="139"/>
      <c r="AZX1185" s="139"/>
      <c r="AZY1185" s="139"/>
      <c r="AZZ1185" s="139"/>
      <c r="BAA1185" s="139"/>
      <c r="BAB1185" s="139"/>
      <c r="BAC1185" s="139"/>
      <c r="BAD1185" s="139"/>
      <c r="BAE1185" s="139"/>
      <c r="BAF1185" s="139"/>
      <c r="BAG1185" s="139"/>
      <c r="BAH1185" s="139"/>
      <c r="BAI1185" s="139"/>
      <c r="BAJ1185" s="139"/>
      <c r="BAK1185" s="139"/>
      <c r="BAL1185" s="139"/>
      <c r="BAM1185" s="139"/>
      <c r="BAN1185" s="139"/>
      <c r="BAO1185" s="139"/>
      <c r="BAP1185" s="139"/>
      <c r="BAQ1185" s="139"/>
      <c r="BAR1185" s="139"/>
      <c r="BAS1185" s="139"/>
      <c r="BAT1185" s="139"/>
      <c r="BAU1185" s="139"/>
      <c r="BAV1185" s="139"/>
      <c r="BAW1185" s="139"/>
      <c r="BAX1185" s="139"/>
      <c r="BAY1185" s="139"/>
      <c r="BAZ1185" s="139"/>
      <c r="BBA1185" s="139"/>
      <c r="BBB1185" s="139"/>
      <c r="BBC1185" s="139"/>
      <c r="BBD1185" s="139"/>
      <c r="BBE1185" s="139"/>
      <c r="BBF1185" s="139"/>
      <c r="BBG1185" s="139"/>
      <c r="BBH1185" s="139"/>
      <c r="BBI1185" s="139"/>
      <c r="BBJ1185" s="139"/>
      <c r="BBK1185" s="139"/>
      <c r="BBL1185" s="139"/>
      <c r="BBM1185" s="139"/>
      <c r="BBN1185" s="139"/>
      <c r="BBO1185" s="139"/>
      <c r="BBP1185" s="139"/>
      <c r="BBQ1185" s="139"/>
      <c r="BBR1185" s="139"/>
      <c r="BBS1185" s="139"/>
      <c r="BBT1185" s="139"/>
      <c r="BBU1185" s="139"/>
      <c r="BBV1185" s="139"/>
      <c r="BBW1185" s="139"/>
      <c r="BBX1185" s="139"/>
      <c r="BBY1185" s="139"/>
      <c r="BBZ1185" s="139"/>
      <c r="BCA1185" s="139"/>
      <c r="BCB1185" s="139"/>
      <c r="BCC1185" s="139"/>
      <c r="BCD1185" s="139"/>
      <c r="BCE1185" s="139"/>
      <c r="BCF1185" s="139"/>
      <c r="BCG1185" s="139"/>
      <c r="BCH1185" s="139"/>
      <c r="BCI1185" s="139"/>
      <c r="BCJ1185" s="139"/>
      <c r="BCK1185" s="139"/>
      <c r="BCL1185" s="139"/>
      <c r="BCM1185" s="139"/>
      <c r="BCN1185" s="139"/>
      <c r="BCO1185" s="139"/>
      <c r="BCP1185" s="139"/>
      <c r="BCQ1185" s="139"/>
      <c r="BCR1185" s="139"/>
      <c r="BCS1185" s="139"/>
      <c r="BCT1185" s="139"/>
      <c r="BCU1185" s="139"/>
      <c r="BCV1185" s="139"/>
      <c r="BCW1185" s="139"/>
      <c r="BCX1185" s="139"/>
      <c r="BCY1185" s="139"/>
      <c r="BCZ1185" s="139"/>
      <c r="BDA1185" s="139"/>
      <c r="BDB1185" s="139"/>
      <c r="BDC1185" s="139"/>
      <c r="BDD1185" s="139"/>
      <c r="BDE1185" s="139"/>
      <c r="BDF1185" s="139"/>
      <c r="BDG1185" s="139"/>
      <c r="BDH1185" s="139"/>
      <c r="BDI1185" s="139"/>
      <c r="BDJ1185" s="139"/>
      <c r="BDK1185" s="139"/>
      <c r="BDL1185" s="139"/>
      <c r="BDM1185" s="139"/>
      <c r="BDN1185" s="139"/>
      <c r="BDO1185" s="139"/>
      <c r="BDP1185" s="139"/>
      <c r="BDQ1185" s="139"/>
      <c r="BDR1185" s="139"/>
      <c r="BDS1185" s="139"/>
      <c r="BDT1185" s="139"/>
      <c r="BDU1185" s="139"/>
      <c r="BDV1185" s="139"/>
      <c r="BDW1185" s="139"/>
      <c r="BDX1185" s="139"/>
      <c r="BDY1185" s="139"/>
      <c r="BDZ1185" s="139"/>
      <c r="BEA1185" s="139"/>
      <c r="BEB1185" s="139"/>
      <c r="BEC1185" s="139"/>
      <c r="BED1185" s="139"/>
      <c r="BEE1185" s="139"/>
      <c r="BEF1185" s="139"/>
      <c r="BEG1185" s="139"/>
      <c r="BEH1185" s="139"/>
      <c r="BEI1185" s="139"/>
      <c r="BEJ1185" s="139"/>
      <c r="BEK1185" s="139"/>
      <c r="BEL1185" s="139"/>
      <c r="BEM1185" s="139"/>
      <c r="BEN1185" s="139"/>
      <c r="BEO1185" s="139"/>
      <c r="BEP1185" s="139"/>
      <c r="BEQ1185" s="139"/>
      <c r="BER1185" s="139"/>
      <c r="BES1185" s="139"/>
      <c r="BET1185" s="139"/>
      <c r="BEU1185" s="139"/>
      <c r="BEV1185" s="139"/>
      <c r="BEW1185" s="139"/>
      <c r="BEX1185" s="139"/>
      <c r="BEY1185" s="139"/>
      <c r="BEZ1185" s="139"/>
      <c r="BFA1185" s="139"/>
      <c r="BFB1185" s="139"/>
      <c r="BFC1185" s="139"/>
      <c r="BFD1185" s="139"/>
      <c r="BFE1185" s="139"/>
      <c r="BFF1185" s="139"/>
      <c r="BFG1185" s="139"/>
      <c r="BFH1185" s="139"/>
      <c r="BFI1185" s="139"/>
      <c r="BFJ1185" s="139"/>
      <c r="BFK1185" s="139"/>
      <c r="BFL1185" s="139"/>
      <c r="BFM1185" s="139"/>
      <c r="BFN1185" s="139"/>
      <c r="BFO1185" s="139"/>
      <c r="BFP1185" s="139"/>
      <c r="BFQ1185" s="139"/>
      <c r="BFR1185" s="139"/>
      <c r="BFS1185" s="139"/>
      <c r="BFT1185" s="139"/>
      <c r="BFU1185" s="139"/>
      <c r="BFV1185" s="139"/>
      <c r="BFW1185" s="139"/>
      <c r="BFX1185" s="139"/>
      <c r="BFY1185" s="139"/>
      <c r="BFZ1185" s="139"/>
      <c r="BGA1185" s="139"/>
      <c r="BGB1185" s="139"/>
      <c r="BGC1185" s="139"/>
      <c r="BGD1185" s="139"/>
      <c r="BGE1185" s="139"/>
      <c r="BGF1185" s="139"/>
      <c r="BGG1185" s="139"/>
      <c r="BGH1185" s="139"/>
      <c r="BGI1185" s="139"/>
      <c r="BGJ1185" s="139"/>
      <c r="BGK1185" s="139"/>
      <c r="BGL1185" s="139"/>
      <c r="BGM1185" s="139"/>
      <c r="BGN1185" s="139"/>
      <c r="BGO1185" s="139"/>
      <c r="BGP1185" s="139"/>
      <c r="BGQ1185" s="139"/>
      <c r="BGR1185" s="139"/>
      <c r="BGS1185" s="139"/>
      <c r="BGT1185" s="139"/>
      <c r="BGU1185" s="139"/>
      <c r="BGV1185" s="139"/>
      <c r="BGW1185" s="139"/>
      <c r="BGX1185" s="139"/>
      <c r="BGY1185" s="139"/>
      <c r="BGZ1185" s="139"/>
      <c r="BHA1185" s="139"/>
      <c r="BHB1185" s="139"/>
      <c r="BHC1185" s="139"/>
      <c r="BHD1185" s="139"/>
      <c r="BHE1185" s="139"/>
      <c r="BHF1185" s="139"/>
      <c r="BHG1185" s="139"/>
      <c r="BHH1185" s="139"/>
      <c r="BHI1185" s="139"/>
      <c r="BHJ1185" s="139"/>
      <c r="BHK1185" s="139"/>
      <c r="BHL1185" s="139"/>
      <c r="BHM1185" s="139"/>
      <c r="BHN1185" s="139"/>
      <c r="BHO1185" s="139"/>
      <c r="BHP1185" s="139"/>
      <c r="BHQ1185" s="139"/>
      <c r="BHR1185" s="139"/>
      <c r="BHS1185" s="139"/>
      <c r="BHT1185" s="139"/>
      <c r="BHU1185" s="139"/>
      <c r="BHV1185" s="139"/>
      <c r="BHW1185" s="139"/>
      <c r="BHX1185" s="139"/>
      <c r="BHY1185" s="139"/>
      <c r="BHZ1185" s="139"/>
      <c r="BIA1185" s="139"/>
      <c r="BIB1185" s="139"/>
      <c r="BIC1185" s="139"/>
      <c r="BID1185" s="139"/>
      <c r="BIE1185" s="139"/>
      <c r="BIF1185" s="139"/>
      <c r="BIG1185" s="139"/>
      <c r="BIH1185" s="139"/>
      <c r="BII1185" s="139"/>
      <c r="BIJ1185" s="139"/>
      <c r="BIK1185" s="139"/>
      <c r="BIL1185" s="139"/>
      <c r="BIM1185" s="139"/>
      <c r="BIN1185" s="139"/>
      <c r="BIO1185" s="139"/>
      <c r="BIP1185" s="139"/>
      <c r="BIQ1185" s="139"/>
      <c r="BIR1185" s="139"/>
      <c r="BIS1185" s="139"/>
      <c r="BIT1185" s="139"/>
      <c r="BIU1185" s="139"/>
      <c r="BIV1185" s="139"/>
      <c r="BIW1185" s="139"/>
      <c r="BIX1185" s="139"/>
      <c r="BIY1185" s="139"/>
      <c r="BIZ1185" s="139"/>
      <c r="BJA1185" s="139"/>
      <c r="BJB1185" s="139"/>
      <c r="BJC1185" s="139"/>
      <c r="BJD1185" s="139"/>
      <c r="BJE1185" s="139"/>
      <c r="BJF1185" s="139"/>
      <c r="BJG1185" s="139"/>
      <c r="BJH1185" s="139"/>
      <c r="BJI1185" s="139"/>
      <c r="BJJ1185" s="139"/>
      <c r="BJK1185" s="139"/>
      <c r="BJL1185" s="139"/>
      <c r="BJM1185" s="139"/>
      <c r="BJN1185" s="139"/>
      <c r="BJO1185" s="139"/>
      <c r="BJP1185" s="139"/>
      <c r="BJQ1185" s="139"/>
      <c r="BJR1185" s="139"/>
      <c r="BJS1185" s="139"/>
      <c r="BJT1185" s="139"/>
      <c r="BJU1185" s="139"/>
      <c r="BJV1185" s="139"/>
      <c r="BJW1185" s="139"/>
      <c r="BJX1185" s="139"/>
      <c r="BJY1185" s="139"/>
      <c r="BJZ1185" s="139"/>
      <c r="BKA1185" s="139"/>
      <c r="BKB1185" s="139"/>
      <c r="BKC1185" s="139"/>
      <c r="BKD1185" s="139"/>
      <c r="BKE1185" s="139"/>
      <c r="BKF1185" s="139"/>
      <c r="BKG1185" s="139"/>
      <c r="BKH1185" s="139"/>
      <c r="BKI1185" s="139"/>
      <c r="BKJ1185" s="139"/>
      <c r="BKK1185" s="139"/>
      <c r="BKL1185" s="139"/>
      <c r="BKM1185" s="139"/>
      <c r="BKN1185" s="139"/>
      <c r="BKO1185" s="139"/>
      <c r="BKP1185" s="139"/>
      <c r="BKQ1185" s="139"/>
      <c r="BKR1185" s="139"/>
      <c r="BKS1185" s="139"/>
      <c r="BKT1185" s="139"/>
      <c r="BKU1185" s="139"/>
      <c r="BKV1185" s="139"/>
      <c r="BKW1185" s="139"/>
      <c r="BKX1185" s="139"/>
      <c r="BKY1185" s="139"/>
      <c r="BKZ1185" s="139"/>
      <c r="BLA1185" s="139"/>
      <c r="BLB1185" s="139"/>
      <c r="BLC1185" s="139"/>
      <c r="BLD1185" s="139"/>
      <c r="BLE1185" s="139"/>
      <c r="BLF1185" s="139"/>
      <c r="BLG1185" s="139"/>
      <c r="BLH1185" s="139"/>
      <c r="BLI1185" s="139"/>
      <c r="BLJ1185" s="139"/>
      <c r="BLK1185" s="139"/>
      <c r="BLL1185" s="139"/>
      <c r="BLM1185" s="139"/>
      <c r="BLN1185" s="139"/>
      <c r="BLO1185" s="139"/>
      <c r="BLP1185" s="139"/>
      <c r="BLQ1185" s="139"/>
      <c r="BLR1185" s="139"/>
      <c r="BLS1185" s="139"/>
      <c r="BLT1185" s="139"/>
      <c r="BLU1185" s="139"/>
      <c r="BLV1185" s="139"/>
      <c r="BLW1185" s="139"/>
      <c r="BLX1185" s="139"/>
      <c r="BLY1185" s="139"/>
      <c r="BLZ1185" s="139"/>
      <c r="BMA1185" s="139"/>
      <c r="BMB1185" s="139"/>
      <c r="BMC1185" s="139"/>
      <c r="BMD1185" s="139"/>
      <c r="BME1185" s="139"/>
      <c r="BMF1185" s="139"/>
      <c r="BMG1185" s="139"/>
      <c r="BMH1185" s="139"/>
      <c r="BMI1185" s="139"/>
      <c r="BMJ1185" s="139"/>
      <c r="BMK1185" s="139"/>
      <c r="BML1185" s="139"/>
      <c r="BMM1185" s="139"/>
      <c r="BMN1185" s="139"/>
      <c r="BMO1185" s="139"/>
      <c r="BMP1185" s="139"/>
      <c r="BMQ1185" s="139"/>
      <c r="BMR1185" s="139"/>
      <c r="BMS1185" s="139"/>
      <c r="BMT1185" s="139"/>
      <c r="BMU1185" s="139"/>
      <c r="BMV1185" s="139"/>
      <c r="BMW1185" s="139"/>
      <c r="BMX1185" s="139"/>
      <c r="BMY1185" s="139"/>
      <c r="BMZ1185" s="139"/>
      <c r="BNA1185" s="139"/>
      <c r="BNB1185" s="139"/>
      <c r="BNC1185" s="139"/>
      <c r="BND1185" s="139"/>
      <c r="BNE1185" s="139"/>
      <c r="BNF1185" s="139"/>
      <c r="BNG1185" s="139"/>
      <c r="BNH1185" s="139"/>
      <c r="BNI1185" s="139"/>
      <c r="BNJ1185" s="139"/>
      <c r="BNK1185" s="139"/>
      <c r="BNL1185" s="139"/>
      <c r="BNM1185" s="139"/>
      <c r="BNN1185" s="139"/>
      <c r="BNO1185" s="139"/>
      <c r="BNP1185" s="139"/>
      <c r="BNQ1185" s="139"/>
      <c r="BNR1185" s="139"/>
      <c r="BNS1185" s="139"/>
      <c r="BNT1185" s="139"/>
      <c r="BNU1185" s="139"/>
      <c r="BNV1185" s="139"/>
      <c r="BNW1185" s="139"/>
      <c r="BNX1185" s="139"/>
      <c r="BNY1185" s="139"/>
      <c r="BNZ1185" s="139"/>
      <c r="BOA1185" s="139"/>
      <c r="BOB1185" s="139"/>
      <c r="BOC1185" s="139"/>
      <c r="BOD1185" s="139"/>
      <c r="BOE1185" s="139"/>
      <c r="BOF1185" s="139"/>
      <c r="BOG1185" s="139"/>
      <c r="BOH1185" s="139"/>
      <c r="BOI1185" s="139"/>
      <c r="BOJ1185" s="139"/>
      <c r="BOK1185" s="139"/>
      <c r="BOL1185" s="139"/>
      <c r="BOM1185" s="139"/>
      <c r="BON1185" s="139"/>
      <c r="BOO1185" s="139"/>
      <c r="BOP1185" s="139"/>
      <c r="BOQ1185" s="139"/>
      <c r="BOR1185" s="139"/>
      <c r="BOS1185" s="139"/>
      <c r="BOT1185" s="139"/>
      <c r="BOU1185" s="139"/>
      <c r="BOV1185" s="139"/>
      <c r="BOW1185" s="139"/>
      <c r="BOX1185" s="139"/>
      <c r="BOY1185" s="139"/>
      <c r="BOZ1185" s="139"/>
      <c r="BPA1185" s="139"/>
      <c r="BPB1185" s="139"/>
      <c r="BPC1185" s="139"/>
      <c r="BPD1185" s="139"/>
      <c r="BPE1185" s="139"/>
      <c r="BPF1185" s="139"/>
      <c r="BPG1185" s="139"/>
      <c r="BPH1185" s="139"/>
      <c r="BPI1185" s="139"/>
      <c r="BPJ1185" s="139"/>
      <c r="BPK1185" s="139"/>
      <c r="BPL1185" s="139"/>
      <c r="BPM1185" s="139"/>
      <c r="BPN1185" s="139"/>
      <c r="BPO1185" s="139"/>
      <c r="BPP1185" s="139"/>
      <c r="BPQ1185" s="139"/>
      <c r="BPR1185" s="139"/>
      <c r="BPS1185" s="139"/>
      <c r="BPT1185" s="139"/>
      <c r="BPU1185" s="139"/>
      <c r="BPV1185" s="139"/>
      <c r="BPW1185" s="139"/>
      <c r="BPX1185" s="139"/>
      <c r="BPY1185" s="139"/>
      <c r="BPZ1185" s="139"/>
      <c r="BQA1185" s="139"/>
      <c r="BQB1185" s="139"/>
      <c r="BQC1185" s="139"/>
      <c r="BQD1185" s="139"/>
      <c r="BQE1185" s="139"/>
      <c r="BQF1185" s="139"/>
      <c r="BQG1185" s="139"/>
      <c r="BQH1185" s="139"/>
      <c r="BQI1185" s="139"/>
      <c r="BQJ1185" s="139"/>
      <c r="BQK1185" s="139"/>
      <c r="BQL1185" s="139"/>
      <c r="BQM1185" s="139"/>
      <c r="BQN1185" s="139"/>
      <c r="BQO1185" s="139"/>
      <c r="BQP1185" s="139"/>
      <c r="BQQ1185" s="139"/>
      <c r="BQR1185" s="139"/>
      <c r="BQS1185" s="139"/>
      <c r="BQT1185" s="139"/>
      <c r="BQU1185" s="139"/>
      <c r="BQV1185" s="139"/>
      <c r="BQW1185" s="139"/>
      <c r="BQX1185" s="139"/>
      <c r="BQY1185" s="139"/>
      <c r="BQZ1185" s="139"/>
      <c r="BRA1185" s="139"/>
      <c r="BRB1185" s="139"/>
      <c r="BRC1185" s="139"/>
      <c r="BRD1185" s="139"/>
      <c r="BRE1185" s="139"/>
      <c r="BRF1185" s="139"/>
      <c r="BRG1185" s="139"/>
      <c r="BRH1185" s="139"/>
      <c r="BRI1185" s="139"/>
      <c r="BRJ1185" s="139"/>
      <c r="BRK1185" s="139"/>
      <c r="BRL1185" s="139"/>
      <c r="BRM1185" s="139"/>
      <c r="BRN1185" s="139"/>
      <c r="BRO1185" s="139"/>
      <c r="BRP1185" s="139"/>
      <c r="BRQ1185" s="139"/>
      <c r="BRR1185" s="139"/>
      <c r="BRS1185" s="139"/>
      <c r="BRT1185" s="139"/>
      <c r="BRU1185" s="139"/>
      <c r="BRV1185" s="139"/>
      <c r="BRW1185" s="139"/>
      <c r="BRX1185" s="139"/>
      <c r="BRY1185" s="139"/>
      <c r="BRZ1185" s="139"/>
      <c r="BSA1185" s="139"/>
      <c r="BSB1185" s="139"/>
      <c r="BSC1185" s="139"/>
      <c r="BSD1185" s="139"/>
      <c r="BSE1185" s="139"/>
      <c r="BSF1185" s="139"/>
      <c r="BSG1185" s="139"/>
      <c r="BSH1185" s="139"/>
      <c r="BSI1185" s="139"/>
      <c r="BSJ1185" s="139"/>
      <c r="BSK1185" s="139"/>
      <c r="BSL1185" s="139"/>
      <c r="BSM1185" s="139"/>
      <c r="BSN1185" s="139"/>
      <c r="BSO1185" s="139"/>
      <c r="BSP1185" s="139"/>
      <c r="BSQ1185" s="139"/>
      <c r="BSR1185" s="139"/>
      <c r="BSS1185" s="139"/>
      <c r="BST1185" s="139"/>
      <c r="BSU1185" s="139"/>
      <c r="BSV1185" s="139"/>
      <c r="BSW1185" s="139"/>
      <c r="BSX1185" s="139"/>
      <c r="BSY1185" s="139"/>
      <c r="BSZ1185" s="139"/>
      <c r="BTA1185" s="139"/>
      <c r="BTB1185" s="139"/>
      <c r="BTC1185" s="139"/>
      <c r="BTD1185" s="139"/>
      <c r="BTE1185" s="139"/>
      <c r="BTF1185" s="139"/>
      <c r="BTG1185" s="139"/>
      <c r="BTH1185" s="139"/>
      <c r="BTI1185" s="139"/>
      <c r="BTJ1185" s="139"/>
      <c r="BTK1185" s="139"/>
      <c r="BTL1185" s="139"/>
      <c r="BTM1185" s="139"/>
      <c r="BTN1185" s="139"/>
      <c r="BTO1185" s="139"/>
      <c r="BTP1185" s="139"/>
      <c r="BTQ1185" s="139"/>
      <c r="BTR1185" s="139"/>
      <c r="BTS1185" s="139"/>
      <c r="BTT1185" s="139"/>
      <c r="BTU1185" s="139"/>
      <c r="BTV1185" s="139"/>
      <c r="BTW1185" s="139"/>
      <c r="BTX1185" s="139"/>
      <c r="BTY1185" s="139"/>
      <c r="BTZ1185" s="139"/>
      <c r="BUA1185" s="139"/>
      <c r="BUB1185" s="139"/>
      <c r="BUC1185" s="139"/>
      <c r="BUD1185" s="139"/>
      <c r="BUE1185" s="139"/>
      <c r="BUF1185" s="139"/>
      <c r="BUG1185" s="139"/>
      <c r="BUH1185" s="139"/>
      <c r="BUI1185" s="139"/>
      <c r="BUJ1185" s="139"/>
      <c r="BUK1185" s="139"/>
      <c r="BUL1185" s="139"/>
      <c r="BUM1185" s="139"/>
      <c r="BUN1185" s="139"/>
      <c r="BUO1185" s="139"/>
      <c r="BUP1185" s="139"/>
      <c r="BUQ1185" s="139"/>
      <c r="BUR1185" s="139"/>
      <c r="BUS1185" s="139"/>
      <c r="BUT1185" s="139"/>
      <c r="BUU1185" s="139"/>
      <c r="BUV1185" s="139"/>
      <c r="BUW1185" s="139"/>
      <c r="BUX1185" s="139"/>
      <c r="BUY1185" s="139"/>
      <c r="BUZ1185" s="139"/>
      <c r="BVA1185" s="139"/>
      <c r="BVB1185" s="139"/>
      <c r="BVC1185" s="139"/>
      <c r="BVD1185" s="139"/>
      <c r="BVE1185" s="139"/>
      <c r="BVF1185" s="139"/>
      <c r="BVG1185" s="139"/>
      <c r="BVH1185" s="139"/>
      <c r="BVI1185" s="139"/>
      <c r="BVJ1185" s="139"/>
      <c r="BVK1185" s="139"/>
      <c r="BVL1185" s="139"/>
      <c r="BVM1185" s="139"/>
      <c r="BVN1185" s="139"/>
      <c r="BVO1185" s="139"/>
      <c r="BVP1185" s="139"/>
      <c r="BVQ1185" s="139"/>
      <c r="BVR1185" s="139"/>
      <c r="BVS1185" s="139"/>
      <c r="BVT1185" s="139"/>
      <c r="BVU1185" s="139"/>
      <c r="BVV1185" s="139"/>
      <c r="BVW1185" s="139"/>
      <c r="BVX1185" s="139"/>
      <c r="BVY1185" s="139"/>
      <c r="BVZ1185" s="139"/>
      <c r="BWA1185" s="139"/>
      <c r="BWB1185" s="139"/>
      <c r="BWC1185" s="139"/>
      <c r="BWD1185" s="139"/>
      <c r="BWE1185" s="139"/>
      <c r="BWF1185" s="139"/>
      <c r="BWG1185" s="139"/>
      <c r="BWH1185" s="139"/>
      <c r="BWI1185" s="139"/>
      <c r="BWJ1185" s="139"/>
      <c r="BWK1185" s="139"/>
      <c r="BWL1185" s="139"/>
      <c r="BWM1185" s="139"/>
      <c r="BWN1185" s="139"/>
      <c r="BWO1185" s="139"/>
      <c r="BWP1185" s="139"/>
      <c r="BWQ1185" s="139"/>
      <c r="BWR1185" s="139"/>
      <c r="BWS1185" s="139"/>
      <c r="BWT1185" s="139"/>
      <c r="BWU1185" s="139"/>
      <c r="BWV1185" s="139"/>
      <c r="BWW1185" s="139"/>
      <c r="BWX1185" s="139"/>
      <c r="BWY1185" s="139"/>
      <c r="BWZ1185" s="139"/>
      <c r="BXA1185" s="139"/>
      <c r="BXB1185" s="139"/>
      <c r="BXC1185" s="139"/>
      <c r="BXD1185" s="139"/>
      <c r="BXE1185" s="139"/>
      <c r="BXF1185" s="139"/>
      <c r="BXG1185" s="139"/>
      <c r="BXH1185" s="139"/>
      <c r="BXI1185" s="139"/>
      <c r="BXJ1185" s="139"/>
      <c r="BXK1185" s="139"/>
      <c r="BXL1185" s="139"/>
      <c r="BXM1185" s="139"/>
      <c r="BXN1185" s="139"/>
      <c r="BXO1185" s="139"/>
      <c r="BXP1185" s="139"/>
      <c r="BXQ1185" s="139"/>
      <c r="BXR1185" s="139"/>
      <c r="BXS1185" s="139"/>
      <c r="BXT1185" s="139"/>
      <c r="BXU1185" s="139"/>
      <c r="BXV1185" s="139"/>
      <c r="BXW1185" s="139"/>
      <c r="BXX1185" s="139"/>
      <c r="BXY1185" s="139"/>
      <c r="BXZ1185" s="139"/>
      <c r="BYA1185" s="139"/>
      <c r="BYB1185" s="139"/>
      <c r="BYC1185" s="139"/>
      <c r="BYD1185" s="139"/>
      <c r="BYE1185" s="139"/>
      <c r="BYF1185" s="139"/>
      <c r="BYG1185" s="139"/>
      <c r="BYH1185" s="139"/>
      <c r="BYI1185" s="139"/>
      <c r="BYJ1185" s="139"/>
      <c r="BYK1185" s="139"/>
      <c r="BYL1185" s="139"/>
      <c r="BYM1185" s="139"/>
      <c r="BYN1185" s="139"/>
      <c r="BYO1185" s="139"/>
      <c r="BYP1185" s="139"/>
      <c r="BYQ1185" s="139"/>
      <c r="BYR1185" s="139"/>
      <c r="BYS1185" s="139"/>
      <c r="BYT1185" s="139"/>
      <c r="BYU1185" s="139"/>
      <c r="BYV1185" s="139"/>
      <c r="BYW1185" s="139"/>
      <c r="BYX1185" s="139"/>
      <c r="BYY1185" s="139"/>
      <c r="BYZ1185" s="139"/>
      <c r="BZA1185" s="139"/>
      <c r="BZB1185" s="139"/>
      <c r="BZC1185" s="139"/>
      <c r="BZD1185" s="139"/>
      <c r="BZE1185" s="139"/>
      <c r="BZF1185" s="139"/>
      <c r="BZG1185" s="139"/>
      <c r="BZH1185" s="139"/>
      <c r="BZI1185" s="139"/>
      <c r="BZJ1185" s="139"/>
      <c r="BZK1185" s="139"/>
      <c r="BZL1185" s="139"/>
      <c r="BZM1185" s="139"/>
      <c r="BZN1185" s="139"/>
      <c r="BZO1185" s="139"/>
      <c r="BZP1185" s="139"/>
      <c r="BZQ1185" s="139"/>
      <c r="BZR1185" s="139"/>
      <c r="BZS1185" s="139"/>
      <c r="BZT1185" s="139"/>
      <c r="BZU1185" s="139"/>
      <c r="BZV1185" s="139"/>
      <c r="BZW1185" s="139"/>
      <c r="BZX1185" s="139"/>
      <c r="BZY1185" s="139"/>
      <c r="BZZ1185" s="139"/>
      <c r="CAA1185" s="139"/>
      <c r="CAB1185" s="139"/>
      <c r="CAC1185" s="139"/>
      <c r="CAD1185" s="139"/>
      <c r="CAE1185" s="139"/>
      <c r="CAF1185" s="139"/>
      <c r="CAG1185" s="139"/>
      <c r="CAH1185" s="139"/>
      <c r="CAI1185" s="139"/>
      <c r="CAJ1185" s="139"/>
      <c r="CAK1185" s="139"/>
      <c r="CAL1185" s="139"/>
      <c r="CAM1185" s="139"/>
      <c r="CAN1185" s="139"/>
      <c r="CAO1185" s="139"/>
      <c r="CAP1185" s="139"/>
      <c r="CAQ1185" s="139"/>
      <c r="CAR1185" s="139"/>
      <c r="CAS1185" s="139"/>
      <c r="CAT1185" s="139"/>
      <c r="CAU1185" s="139"/>
      <c r="CAV1185" s="139"/>
      <c r="CAW1185" s="139"/>
      <c r="CAX1185" s="139"/>
      <c r="CAY1185" s="139"/>
      <c r="CAZ1185" s="139"/>
      <c r="CBA1185" s="139"/>
      <c r="CBB1185" s="139"/>
      <c r="CBC1185" s="139"/>
      <c r="CBD1185" s="139"/>
      <c r="CBE1185" s="139"/>
      <c r="CBF1185" s="139"/>
      <c r="CBG1185" s="139"/>
      <c r="CBH1185" s="139"/>
      <c r="CBI1185" s="139"/>
      <c r="CBJ1185" s="139"/>
      <c r="CBK1185" s="139"/>
      <c r="CBL1185" s="139"/>
      <c r="CBM1185" s="139"/>
      <c r="CBN1185" s="139"/>
      <c r="CBO1185" s="139"/>
      <c r="CBP1185" s="139"/>
      <c r="CBQ1185" s="139"/>
      <c r="CBR1185" s="139"/>
      <c r="CBS1185" s="139"/>
      <c r="CBT1185" s="139"/>
      <c r="CBU1185" s="139"/>
      <c r="CBV1185" s="139"/>
      <c r="CBW1185" s="139"/>
      <c r="CBX1185" s="139"/>
      <c r="CBY1185" s="139"/>
      <c r="CBZ1185" s="139"/>
      <c r="CCA1185" s="139"/>
      <c r="CCB1185" s="139"/>
      <c r="CCC1185" s="139"/>
      <c r="CCD1185" s="139"/>
      <c r="CCE1185" s="139"/>
      <c r="CCF1185" s="139"/>
      <c r="CCG1185" s="139"/>
      <c r="CCH1185" s="139"/>
      <c r="CCI1185" s="139"/>
      <c r="CCJ1185" s="139"/>
      <c r="CCK1185" s="139"/>
      <c r="CCL1185" s="139"/>
      <c r="CCM1185" s="139"/>
      <c r="CCN1185" s="139"/>
      <c r="CCO1185" s="139"/>
      <c r="CCP1185" s="139"/>
      <c r="CCQ1185" s="139"/>
      <c r="CCR1185" s="139"/>
      <c r="CCS1185" s="139"/>
      <c r="CCT1185" s="139"/>
      <c r="CCU1185" s="139"/>
      <c r="CCV1185" s="139"/>
      <c r="CCW1185" s="139"/>
      <c r="CCX1185" s="139"/>
      <c r="CCY1185" s="139"/>
      <c r="CCZ1185" s="139"/>
      <c r="CDA1185" s="139"/>
      <c r="CDB1185" s="139"/>
      <c r="CDC1185" s="139"/>
      <c r="CDD1185" s="139"/>
      <c r="CDE1185" s="139"/>
      <c r="CDF1185" s="139"/>
      <c r="CDG1185" s="139"/>
      <c r="CDH1185" s="139"/>
      <c r="CDI1185" s="139"/>
      <c r="CDJ1185" s="139"/>
      <c r="CDK1185" s="139"/>
      <c r="CDL1185" s="139"/>
      <c r="CDM1185" s="139"/>
      <c r="CDN1185" s="139"/>
      <c r="CDO1185" s="139"/>
      <c r="CDP1185" s="139"/>
      <c r="CDQ1185" s="139"/>
      <c r="CDR1185" s="139"/>
      <c r="CDS1185" s="139"/>
      <c r="CDT1185" s="139"/>
      <c r="CDU1185" s="139"/>
      <c r="CDV1185" s="139"/>
      <c r="CDW1185" s="139"/>
      <c r="CDX1185" s="139"/>
      <c r="CDY1185" s="139"/>
      <c r="CDZ1185" s="139"/>
      <c r="CEA1185" s="139"/>
      <c r="CEB1185" s="139"/>
      <c r="CEC1185" s="139"/>
      <c r="CED1185" s="139"/>
      <c r="CEE1185" s="139"/>
      <c r="CEF1185" s="139"/>
      <c r="CEG1185" s="139"/>
      <c r="CEH1185" s="139"/>
      <c r="CEI1185" s="139"/>
      <c r="CEJ1185" s="139"/>
      <c r="CEK1185" s="139"/>
      <c r="CEL1185" s="139"/>
      <c r="CEM1185" s="139"/>
      <c r="CEN1185" s="139"/>
      <c r="CEO1185" s="139"/>
      <c r="CEP1185" s="139"/>
      <c r="CEQ1185" s="139"/>
      <c r="CER1185" s="139"/>
      <c r="CES1185" s="139"/>
      <c r="CET1185" s="139"/>
      <c r="CEU1185" s="139"/>
      <c r="CEV1185" s="139"/>
      <c r="CEW1185" s="139"/>
      <c r="CEX1185" s="139"/>
      <c r="CEY1185" s="139"/>
      <c r="CEZ1185" s="139"/>
      <c r="CFA1185" s="139"/>
      <c r="CFB1185" s="139"/>
      <c r="CFC1185" s="139"/>
      <c r="CFD1185" s="139"/>
      <c r="CFE1185" s="139"/>
      <c r="CFF1185" s="139"/>
      <c r="CFG1185" s="139"/>
      <c r="CFH1185" s="139"/>
      <c r="CFI1185" s="139"/>
      <c r="CFJ1185" s="139"/>
      <c r="CFK1185" s="139"/>
      <c r="CFL1185" s="139"/>
      <c r="CFM1185" s="139"/>
      <c r="CFN1185" s="139"/>
      <c r="CFO1185" s="139"/>
      <c r="CFP1185" s="139"/>
      <c r="CFQ1185" s="139"/>
      <c r="CFR1185" s="139"/>
      <c r="CFS1185" s="139"/>
      <c r="CFT1185" s="139"/>
      <c r="CFU1185" s="139"/>
      <c r="CFV1185" s="139"/>
      <c r="CFW1185" s="139"/>
      <c r="CFX1185" s="139"/>
      <c r="CFY1185" s="139"/>
      <c r="CFZ1185" s="139"/>
      <c r="CGA1185" s="139"/>
      <c r="CGB1185" s="139"/>
      <c r="CGC1185" s="139"/>
      <c r="CGD1185" s="139"/>
      <c r="CGE1185" s="139"/>
      <c r="CGF1185" s="139"/>
      <c r="CGG1185" s="139"/>
      <c r="CGH1185" s="139"/>
      <c r="CGI1185" s="139"/>
      <c r="CGJ1185" s="139"/>
      <c r="CGK1185" s="139"/>
      <c r="CGL1185" s="139"/>
      <c r="CGM1185" s="139"/>
      <c r="CGN1185" s="139"/>
      <c r="CGO1185" s="139"/>
      <c r="CGP1185" s="139"/>
      <c r="CGQ1185" s="139"/>
      <c r="CGR1185" s="139"/>
      <c r="CGS1185" s="139"/>
      <c r="CGT1185" s="139"/>
      <c r="CGU1185" s="139"/>
      <c r="CGV1185" s="139"/>
      <c r="CGW1185" s="139"/>
      <c r="CGX1185" s="139"/>
      <c r="CGY1185" s="139"/>
      <c r="CGZ1185" s="139"/>
      <c r="CHA1185" s="139"/>
      <c r="CHB1185" s="139"/>
      <c r="CHC1185" s="139"/>
      <c r="CHD1185" s="139"/>
      <c r="CHE1185" s="139"/>
      <c r="CHF1185" s="139"/>
      <c r="CHG1185" s="139"/>
      <c r="CHH1185" s="139"/>
      <c r="CHI1185" s="139"/>
      <c r="CHJ1185" s="139"/>
      <c r="CHK1185" s="139"/>
      <c r="CHL1185" s="139"/>
      <c r="CHM1185" s="139"/>
      <c r="CHN1185" s="139"/>
      <c r="CHO1185" s="139"/>
      <c r="CHP1185" s="139"/>
      <c r="CHQ1185" s="139"/>
      <c r="CHR1185" s="139"/>
      <c r="CHS1185" s="139"/>
      <c r="CHT1185" s="139"/>
      <c r="CHU1185" s="139"/>
      <c r="CHV1185" s="139"/>
      <c r="CHW1185" s="139"/>
      <c r="CHX1185" s="139"/>
      <c r="CHY1185" s="139"/>
      <c r="CHZ1185" s="139"/>
      <c r="CIA1185" s="139"/>
      <c r="CIB1185" s="139"/>
      <c r="CIC1185" s="139"/>
      <c r="CID1185" s="139"/>
      <c r="CIE1185" s="139"/>
      <c r="CIF1185" s="139"/>
      <c r="CIG1185" s="139"/>
      <c r="CIH1185" s="139"/>
      <c r="CII1185" s="139"/>
      <c r="CIJ1185" s="139"/>
      <c r="CIK1185" s="139"/>
      <c r="CIL1185" s="139"/>
      <c r="CIM1185" s="139"/>
      <c r="CIN1185" s="139"/>
      <c r="CIO1185" s="139"/>
      <c r="CIP1185" s="139"/>
      <c r="CIQ1185" s="139"/>
      <c r="CIR1185" s="139"/>
      <c r="CIS1185" s="139"/>
      <c r="CIT1185" s="139"/>
      <c r="CIU1185" s="139"/>
      <c r="CIV1185" s="139"/>
      <c r="CIW1185" s="139"/>
      <c r="CIX1185" s="139"/>
      <c r="CIY1185" s="139"/>
      <c r="CIZ1185" s="139"/>
      <c r="CJA1185" s="139"/>
      <c r="CJB1185" s="139"/>
      <c r="CJC1185" s="139"/>
      <c r="CJD1185" s="139"/>
      <c r="CJE1185" s="139"/>
      <c r="CJF1185" s="139"/>
      <c r="CJG1185" s="139"/>
      <c r="CJH1185" s="139"/>
      <c r="CJI1185" s="139"/>
      <c r="CJJ1185" s="139"/>
      <c r="CJK1185" s="139"/>
      <c r="CJL1185" s="139"/>
      <c r="CJM1185" s="139"/>
      <c r="CJN1185" s="139"/>
      <c r="CJO1185" s="139"/>
      <c r="CJP1185" s="139"/>
      <c r="CJQ1185" s="139"/>
      <c r="CJR1185" s="139"/>
      <c r="CJS1185" s="139"/>
      <c r="CJT1185" s="139"/>
      <c r="CJU1185" s="139"/>
      <c r="CJV1185" s="139"/>
      <c r="CJW1185" s="139"/>
      <c r="CJX1185" s="139"/>
      <c r="CJY1185" s="139"/>
      <c r="CJZ1185" s="139"/>
      <c r="CKA1185" s="139"/>
      <c r="CKB1185" s="139"/>
      <c r="CKC1185" s="139"/>
      <c r="CKD1185" s="139"/>
      <c r="CKE1185" s="139"/>
      <c r="CKF1185" s="139"/>
      <c r="CKG1185" s="139"/>
      <c r="CKH1185" s="139"/>
      <c r="CKI1185" s="139"/>
      <c r="CKJ1185" s="139"/>
      <c r="CKK1185" s="139"/>
      <c r="CKL1185" s="139"/>
      <c r="CKM1185" s="139"/>
      <c r="CKN1185" s="139"/>
      <c r="CKO1185" s="139"/>
      <c r="CKP1185" s="139"/>
      <c r="CKQ1185" s="139"/>
      <c r="CKR1185" s="139"/>
      <c r="CKS1185" s="139"/>
      <c r="CKT1185" s="139"/>
      <c r="CKU1185" s="139"/>
      <c r="CKV1185" s="139"/>
      <c r="CKW1185" s="139"/>
      <c r="CKX1185" s="139"/>
      <c r="CKY1185" s="139"/>
      <c r="CKZ1185" s="139"/>
      <c r="CLA1185" s="139"/>
      <c r="CLB1185" s="139"/>
      <c r="CLC1185" s="139"/>
      <c r="CLD1185" s="139"/>
      <c r="CLE1185" s="139"/>
      <c r="CLF1185" s="139"/>
      <c r="CLG1185" s="139"/>
      <c r="CLH1185" s="139"/>
      <c r="CLI1185" s="139"/>
      <c r="CLJ1185" s="139"/>
      <c r="CLK1185" s="139"/>
      <c r="CLL1185" s="139"/>
      <c r="CLM1185" s="139"/>
      <c r="CLN1185" s="139"/>
      <c r="CLO1185" s="139"/>
      <c r="CLP1185" s="139"/>
      <c r="CLQ1185" s="139"/>
      <c r="CLR1185" s="139"/>
      <c r="CLS1185" s="139"/>
      <c r="CLT1185" s="139"/>
      <c r="CLU1185" s="139"/>
      <c r="CLV1185" s="139"/>
      <c r="CLW1185" s="139"/>
      <c r="CLX1185" s="139"/>
      <c r="CLY1185" s="139"/>
      <c r="CLZ1185" s="139"/>
      <c r="CMA1185" s="139"/>
      <c r="CMB1185" s="139"/>
      <c r="CMC1185" s="139"/>
      <c r="CMD1185" s="139"/>
      <c r="CME1185" s="139"/>
      <c r="CMF1185" s="139"/>
      <c r="CMG1185" s="139"/>
      <c r="CMH1185" s="139"/>
      <c r="CMI1185" s="139"/>
      <c r="CMJ1185" s="139"/>
      <c r="CMK1185" s="139"/>
      <c r="CML1185" s="139"/>
      <c r="CMM1185" s="139"/>
      <c r="CMN1185" s="139"/>
      <c r="CMO1185" s="139"/>
      <c r="CMP1185" s="139"/>
      <c r="CMQ1185" s="139"/>
      <c r="CMR1185" s="139"/>
      <c r="CMS1185" s="139"/>
      <c r="CMT1185" s="139"/>
      <c r="CMU1185" s="139"/>
      <c r="CMV1185" s="139"/>
      <c r="CMW1185" s="139"/>
      <c r="CMX1185" s="139"/>
      <c r="CMY1185" s="139"/>
      <c r="CMZ1185" s="139"/>
      <c r="CNA1185" s="139"/>
      <c r="CNB1185" s="139"/>
      <c r="CNC1185" s="139"/>
      <c r="CND1185" s="139"/>
      <c r="CNE1185" s="139"/>
      <c r="CNF1185" s="139"/>
      <c r="CNG1185" s="139"/>
      <c r="CNH1185" s="139"/>
      <c r="CNI1185" s="139"/>
      <c r="CNJ1185" s="139"/>
      <c r="CNK1185" s="139"/>
      <c r="CNL1185" s="139"/>
      <c r="CNM1185" s="139"/>
      <c r="CNN1185" s="139"/>
      <c r="CNO1185" s="139"/>
      <c r="CNP1185" s="139"/>
      <c r="CNQ1185" s="139"/>
      <c r="CNR1185" s="139"/>
      <c r="CNS1185" s="139"/>
      <c r="CNT1185" s="139"/>
      <c r="CNU1185" s="139"/>
      <c r="CNV1185" s="139"/>
      <c r="CNW1185" s="139"/>
      <c r="CNX1185" s="139"/>
      <c r="CNY1185" s="139"/>
      <c r="CNZ1185" s="139"/>
      <c r="COA1185" s="139"/>
      <c r="COB1185" s="139"/>
      <c r="COC1185" s="139"/>
      <c r="COD1185" s="139"/>
      <c r="COE1185" s="139"/>
      <c r="COF1185" s="139"/>
      <c r="COG1185" s="139"/>
      <c r="COH1185" s="139"/>
      <c r="COI1185" s="139"/>
      <c r="COJ1185" s="139"/>
      <c r="COK1185" s="139"/>
      <c r="COL1185" s="139"/>
      <c r="COM1185" s="139"/>
      <c r="CON1185" s="139"/>
      <c r="COO1185" s="139"/>
      <c r="COP1185" s="139"/>
      <c r="COQ1185" s="139"/>
      <c r="COR1185" s="139"/>
      <c r="COS1185" s="139"/>
      <c r="COT1185" s="139"/>
      <c r="COU1185" s="139"/>
      <c r="COV1185" s="139"/>
      <c r="COW1185" s="139"/>
      <c r="COX1185" s="139"/>
      <c r="COY1185" s="139"/>
      <c r="COZ1185" s="139"/>
      <c r="CPA1185" s="139"/>
      <c r="CPB1185" s="139"/>
      <c r="CPC1185" s="139"/>
      <c r="CPD1185" s="139"/>
      <c r="CPE1185" s="139"/>
      <c r="CPF1185" s="139"/>
      <c r="CPG1185" s="139"/>
      <c r="CPH1185" s="139"/>
      <c r="CPI1185" s="139"/>
      <c r="CPJ1185" s="139"/>
      <c r="CPK1185" s="139"/>
      <c r="CPL1185" s="139"/>
      <c r="CPM1185" s="139"/>
      <c r="CPN1185" s="139"/>
      <c r="CPO1185" s="139"/>
      <c r="CPP1185" s="139"/>
      <c r="CPQ1185" s="139"/>
      <c r="CPR1185" s="139"/>
      <c r="CPS1185" s="139"/>
      <c r="CPT1185" s="139"/>
      <c r="CPU1185" s="139"/>
      <c r="CPV1185" s="139"/>
      <c r="CPW1185" s="139"/>
      <c r="CPX1185" s="139"/>
      <c r="CPY1185" s="139"/>
      <c r="CPZ1185" s="139"/>
      <c r="CQA1185" s="139"/>
      <c r="CQB1185" s="139"/>
      <c r="CQC1185" s="139"/>
      <c r="CQD1185" s="139"/>
      <c r="CQE1185" s="139"/>
      <c r="CQF1185" s="139"/>
      <c r="CQG1185" s="139"/>
      <c r="CQH1185" s="139"/>
      <c r="CQI1185" s="139"/>
      <c r="CQJ1185" s="139"/>
      <c r="CQK1185" s="139"/>
      <c r="CQL1185" s="139"/>
      <c r="CQM1185" s="139"/>
      <c r="CQN1185" s="139"/>
      <c r="CQO1185" s="139"/>
      <c r="CQP1185" s="139"/>
      <c r="CQQ1185" s="139"/>
      <c r="CQR1185" s="139"/>
      <c r="CQS1185" s="139"/>
      <c r="CQT1185" s="139"/>
      <c r="CQU1185" s="139"/>
      <c r="CQV1185" s="139"/>
      <c r="CQW1185" s="139"/>
      <c r="CQX1185" s="139"/>
      <c r="CQY1185" s="139"/>
      <c r="CQZ1185" s="139"/>
      <c r="CRA1185" s="139"/>
      <c r="CRB1185" s="139"/>
      <c r="CRC1185" s="139"/>
      <c r="CRD1185" s="139"/>
      <c r="CRE1185" s="139"/>
      <c r="CRF1185" s="139"/>
      <c r="CRG1185" s="139"/>
      <c r="CRH1185" s="139"/>
      <c r="CRI1185" s="139"/>
      <c r="CRJ1185" s="139"/>
      <c r="CRK1185" s="139"/>
      <c r="CRL1185" s="139"/>
      <c r="CRM1185" s="139"/>
      <c r="CRN1185" s="139"/>
      <c r="CRO1185" s="139"/>
      <c r="CRP1185" s="139"/>
      <c r="CRQ1185" s="139"/>
      <c r="CRR1185" s="139"/>
      <c r="CRS1185" s="139"/>
      <c r="CRT1185" s="139"/>
      <c r="CRU1185" s="139"/>
      <c r="CRV1185" s="139"/>
      <c r="CRW1185" s="139"/>
      <c r="CRX1185" s="139"/>
      <c r="CRY1185" s="139"/>
      <c r="CRZ1185" s="139"/>
      <c r="CSA1185" s="139"/>
      <c r="CSB1185" s="139"/>
      <c r="CSC1185" s="139"/>
      <c r="CSD1185" s="139"/>
      <c r="CSE1185" s="139"/>
      <c r="CSF1185" s="139"/>
      <c r="CSG1185" s="139"/>
      <c r="CSH1185" s="139"/>
      <c r="CSI1185" s="139"/>
      <c r="CSJ1185" s="139"/>
      <c r="CSK1185" s="139"/>
      <c r="CSL1185" s="139"/>
      <c r="CSM1185" s="139"/>
      <c r="CSN1185" s="139"/>
      <c r="CSO1185" s="139"/>
      <c r="CSP1185" s="139"/>
      <c r="CSQ1185" s="139"/>
      <c r="CSR1185" s="139"/>
      <c r="CSS1185" s="139"/>
      <c r="CST1185" s="139"/>
      <c r="CSU1185" s="139"/>
      <c r="CSV1185" s="139"/>
      <c r="CSW1185" s="139"/>
      <c r="CSX1185" s="139"/>
      <c r="CSY1185" s="139"/>
      <c r="CSZ1185" s="139"/>
      <c r="CTA1185" s="139"/>
      <c r="CTB1185" s="139"/>
      <c r="CTC1185" s="139"/>
      <c r="CTD1185" s="139"/>
      <c r="CTE1185" s="139"/>
      <c r="CTF1185" s="139"/>
      <c r="CTG1185" s="139"/>
      <c r="CTH1185" s="139"/>
      <c r="CTI1185" s="139"/>
      <c r="CTJ1185" s="139"/>
      <c r="CTK1185" s="139"/>
      <c r="CTL1185" s="139"/>
      <c r="CTM1185" s="139"/>
      <c r="CTN1185" s="139"/>
      <c r="CTO1185" s="139"/>
      <c r="CTP1185" s="139"/>
      <c r="CTQ1185" s="139"/>
      <c r="CTR1185" s="139"/>
      <c r="CTS1185" s="139"/>
      <c r="CTT1185" s="139"/>
      <c r="CTU1185" s="139"/>
      <c r="CTV1185" s="139"/>
      <c r="CTW1185" s="139"/>
      <c r="CTX1185" s="139"/>
      <c r="CTY1185" s="139"/>
      <c r="CTZ1185" s="139"/>
      <c r="CUA1185" s="139"/>
      <c r="CUB1185" s="139"/>
      <c r="CUC1185" s="139"/>
      <c r="CUD1185" s="139"/>
      <c r="CUE1185" s="139"/>
      <c r="CUF1185" s="139"/>
      <c r="CUG1185" s="139"/>
      <c r="CUH1185" s="139"/>
      <c r="CUI1185" s="139"/>
      <c r="CUJ1185" s="139"/>
      <c r="CUK1185" s="139"/>
      <c r="CUL1185" s="139"/>
      <c r="CUM1185" s="139"/>
      <c r="CUN1185" s="139"/>
      <c r="CUO1185" s="139"/>
      <c r="CUP1185" s="139"/>
      <c r="CUQ1185" s="139"/>
      <c r="CUR1185" s="139"/>
      <c r="CUS1185" s="139"/>
      <c r="CUT1185" s="139"/>
      <c r="CUU1185" s="139"/>
      <c r="CUV1185" s="139"/>
      <c r="CUW1185" s="139"/>
      <c r="CUX1185" s="139"/>
      <c r="CUY1185" s="139"/>
      <c r="CUZ1185" s="139"/>
      <c r="CVA1185" s="139"/>
      <c r="CVB1185" s="139"/>
      <c r="CVC1185" s="139"/>
      <c r="CVD1185" s="139"/>
      <c r="CVE1185" s="139"/>
      <c r="CVF1185" s="139"/>
      <c r="CVG1185" s="139"/>
      <c r="CVH1185" s="139"/>
      <c r="CVI1185" s="139"/>
      <c r="CVJ1185" s="139"/>
      <c r="CVK1185" s="139"/>
      <c r="CVL1185" s="139"/>
      <c r="CVM1185" s="139"/>
      <c r="CVN1185" s="139"/>
      <c r="CVO1185" s="139"/>
      <c r="CVP1185" s="139"/>
      <c r="CVQ1185" s="139"/>
      <c r="CVR1185" s="139"/>
      <c r="CVS1185" s="139"/>
      <c r="CVT1185" s="139"/>
      <c r="CVU1185" s="139"/>
      <c r="CVV1185" s="139"/>
      <c r="CVW1185" s="139"/>
      <c r="CVX1185" s="139"/>
      <c r="CVY1185" s="139"/>
      <c r="CVZ1185" s="139"/>
      <c r="CWA1185" s="139"/>
      <c r="CWB1185" s="139"/>
      <c r="CWC1185" s="139"/>
      <c r="CWD1185" s="139"/>
      <c r="CWE1185" s="139"/>
      <c r="CWF1185" s="139"/>
      <c r="CWG1185" s="139"/>
      <c r="CWH1185" s="139"/>
      <c r="CWI1185" s="139"/>
      <c r="CWJ1185" s="139"/>
      <c r="CWK1185" s="139"/>
      <c r="CWL1185" s="139"/>
      <c r="CWM1185" s="139"/>
      <c r="CWN1185" s="139"/>
      <c r="CWO1185" s="139"/>
      <c r="CWP1185" s="139"/>
      <c r="CWQ1185" s="139"/>
      <c r="CWR1185" s="139"/>
      <c r="CWS1185" s="139"/>
      <c r="CWT1185" s="139"/>
      <c r="CWU1185" s="139"/>
      <c r="CWV1185" s="139"/>
      <c r="CWW1185" s="139"/>
      <c r="CWX1185" s="139"/>
      <c r="CWY1185" s="139"/>
      <c r="CWZ1185" s="139"/>
      <c r="CXA1185" s="139"/>
      <c r="CXB1185" s="139"/>
      <c r="CXC1185" s="139"/>
      <c r="CXD1185" s="139"/>
      <c r="CXE1185" s="139"/>
      <c r="CXF1185" s="139"/>
      <c r="CXG1185" s="139"/>
      <c r="CXH1185" s="139"/>
      <c r="CXI1185" s="139"/>
      <c r="CXJ1185" s="139"/>
      <c r="CXK1185" s="139"/>
      <c r="CXL1185" s="139"/>
      <c r="CXM1185" s="139"/>
      <c r="CXN1185" s="139"/>
      <c r="CXO1185" s="139"/>
      <c r="CXP1185" s="139"/>
      <c r="CXQ1185" s="139"/>
      <c r="CXR1185" s="139"/>
      <c r="CXS1185" s="139"/>
      <c r="CXT1185" s="139"/>
      <c r="CXU1185" s="139"/>
      <c r="CXV1185" s="139"/>
      <c r="CXW1185" s="139"/>
      <c r="CXX1185" s="139"/>
      <c r="CXY1185" s="139"/>
      <c r="CXZ1185" s="139"/>
      <c r="CYA1185" s="139"/>
      <c r="CYB1185" s="139"/>
      <c r="CYC1185" s="139"/>
      <c r="CYD1185" s="139"/>
      <c r="CYE1185" s="139"/>
      <c r="CYF1185" s="139"/>
      <c r="CYG1185" s="139"/>
      <c r="CYH1185" s="139"/>
      <c r="CYI1185" s="139"/>
      <c r="CYJ1185" s="139"/>
      <c r="CYK1185" s="139"/>
      <c r="CYL1185" s="139"/>
      <c r="CYM1185" s="139"/>
      <c r="CYN1185" s="139"/>
      <c r="CYO1185" s="139"/>
      <c r="CYP1185" s="139"/>
      <c r="CYQ1185" s="139"/>
      <c r="CYR1185" s="139"/>
      <c r="CYS1185" s="139"/>
      <c r="CYT1185" s="139"/>
      <c r="CYU1185" s="139"/>
      <c r="CYV1185" s="139"/>
      <c r="CYW1185" s="139"/>
      <c r="CYX1185" s="139"/>
      <c r="CYY1185" s="139"/>
      <c r="CYZ1185" s="139"/>
      <c r="CZA1185" s="139"/>
      <c r="CZB1185" s="139"/>
      <c r="CZC1185" s="139"/>
      <c r="CZD1185" s="139"/>
      <c r="CZE1185" s="139"/>
      <c r="CZF1185" s="139"/>
      <c r="CZG1185" s="139"/>
      <c r="CZH1185" s="139"/>
      <c r="CZI1185" s="139"/>
      <c r="CZJ1185" s="139"/>
      <c r="CZK1185" s="139"/>
      <c r="CZL1185" s="139"/>
      <c r="CZM1185" s="139"/>
      <c r="CZN1185" s="139"/>
      <c r="CZO1185" s="139"/>
      <c r="CZP1185" s="139"/>
      <c r="CZQ1185" s="139"/>
      <c r="CZR1185" s="139"/>
      <c r="CZS1185" s="139"/>
      <c r="CZT1185" s="139"/>
      <c r="CZU1185" s="139"/>
      <c r="CZV1185" s="139"/>
      <c r="CZW1185" s="139"/>
      <c r="CZX1185" s="139"/>
      <c r="CZY1185" s="139"/>
      <c r="CZZ1185" s="139"/>
      <c r="DAA1185" s="139"/>
      <c r="DAB1185" s="139"/>
      <c r="DAC1185" s="139"/>
      <c r="DAD1185" s="139"/>
      <c r="DAE1185" s="139"/>
      <c r="DAF1185" s="139"/>
      <c r="DAG1185" s="139"/>
      <c r="DAH1185" s="139"/>
      <c r="DAI1185" s="139"/>
      <c r="DAJ1185" s="139"/>
      <c r="DAK1185" s="139"/>
      <c r="DAL1185" s="139"/>
      <c r="DAM1185" s="139"/>
      <c r="DAN1185" s="139"/>
      <c r="DAO1185" s="139"/>
      <c r="DAP1185" s="139"/>
      <c r="DAQ1185" s="139"/>
      <c r="DAR1185" s="139"/>
      <c r="DAS1185" s="139"/>
      <c r="DAT1185" s="139"/>
      <c r="DAU1185" s="139"/>
      <c r="DAV1185" s="139"/>
      <c r="DAW1185" s="139"/>
      <c r="DAX1185" s="139"/>
      <c r="DAY1185" s="139"/>
      <c r="DAZ1185" s="139"/>
      <c r="DBA1185" s="139"/>
      <c r="DBB1185" s="139"/>
      <c r="DBC1185" s="139"/>
      <c r="DBD1185" s="139"/>
      <c r="DBE1185" s="139"/>
      <c r="DBF1185" s="139"/>
      <c r="DBG1185" s="139"/>
      <c r="DBH1185" s="139"/>
      <c r="DBI1185" s="139"/>
      <c r="DBJ1185" s="139"/>
      <c r="DBK1185" s="139"/>
      <c r="DBL1185" s="139"/>
      <c r="DBM1185" s="139"/>
      <c r="DBN1185" s="139"/>
      <c r="DBO1185" s="139"/>
      <c r="DBP1185" s="139"/>
      <c r="DBQ1185" s="139"/>
      <c r="DBR1185" s="139"/>
      <c r="DBS1185" s="139"/>
      <c r="DBT1185" s="139"/>
      <c r="DBU1185" s="139"/>
      <c r="DBV1185" s="139"/>
      <c r="DBW1185" s="139"/>
      <c r="DBX1185" s="139"/>
      <c r="DBY1185" s="139"/>
      <c r="DBZ1185" s="139"/>
      <c r="DCA1185" s="139"/>
      <c r="DCB1185" s="139"/>
      <c r="DCC1185" s="139"/>
      <c r="DCD1185" s="139"/>
      <c r="DCE1185" s="139"/>
      <c r="DCF1185" s="139"/>
      <c r="DCG1185" s="139"/>
      <c r="DCH1185" s="139"/>
      <c r="DCI1185" s="139"/>
      <c r="DCJ1185" s="139"/>
      <c r="DCK1185" s="139"/>
      <c r="DCL1185" s="139"/>
      <c r="DCM1185" s="139"/>
      <c r="DCN1185" s="139"/>
      <c r="DCO1185" s="139"/>
      <c r="DCP1185" s="139"/>
      <c r="DCQ1185" s="139"/>
      <c r="DCR1185" s="139"/>
      <c r="DCS1185" s="139"/>
      <c r="DCT1185" s="139"/>
      <c r="DCU1185" s="139"/>
      <c r="DCV1185" s="139"/>
      <c r="DCW1185" s="139"/>
      <c r="DCX1185" s="139"/>
      <c r="DCY1185" s="139"/>
      <c r="DCZ1185" s="139"/>
      <c r="DDA1185" s="139"/>
      <c r="DDB1185" s="139"/>
      <c r="DDC1185" s="139"/>
      <c r="DDD1185" s="139"/>
      <c r="DDE1185" s="139"/>
      <c r="DDF1185" s="139"/>
      <c r="DDG1185" s="139"/>
      <c r="DDH1185" s="139"/>
      <c r="DDI1185" s="139"/>
      <c r="DDJ1185" s="139"/>
      <c r="DDK1185" s="139"/>
      <c r="DDL1185" s="139"/>
      <c r="DDM1185" s="139"/>
      <c r="DDN1185" s="139"/>
      <c r="DDO1185" s="139"/>
      <c r="DDP1185" s="139"/>
      <c r="DDQ1185" s="139"/>
      <c r="DDR1185" s="139"/>
      <c r="DDS1185" s="139"/>
      <c r="DDT1185" s="139"/>
      <c r="DDU1185" s="139"/>
      <c r="DDV1185" s="139"/>
      <c r="DDW1185" s="139"/>
      <c r="DDX1185" s="139"/>
      <c r="DDY1185" s="139"/>
      <c r="DDZ1185" s="139"/>
      <c r="DEA1185" s="139"/>
      <c r="DEB1185" s="139"/>
      <c r="DEC1185" s="139"/>
      <c r="DED1185" s="139"/>
      <c r="DEE1185" s="139"/>
      <c r="DEF1185" s="139"/>
      <c r="DEG1185" s="139"/>
      <c r="DEH1185" s="139"/>
      <c r="DEI1185" s="139"/>
      <c r="DEJ1185" s="139"/>
      <c r="DEK1185" s="139"/>
      <c r="DEL1185" s="139"/>
      <c r="DEM1185" s="139"/>
      <c r="DEN1185" s="139"/>
      <c r="DEO1185" s="139"/>
      <c r="DEP1185" s="139"/>
      <c r="DEQ1185" s="139"/>
      <c r="DER1185" s="139"/>
      <c r="DES1185" s="139"/>
      <c r="DET1185" s="139"/>
      <c r="DEU1185" s="139"/>
      <c r="DEV1185" s="139"/>
      <c r="DEW1185" s="139"/>
      <c r="DEX1185" s="139"/>
      <c r="DEY1185" s="139"/>
      <c r="DEZ1185" s="139"/>
      <c r="DFA1185" s="139"/>
      <c r="DFB1185" s="139"/>
      <c r="DFC1185" s="139"/>
      <c r="DFD1185" s="139"/>
      <c r="DFE1185" s="139"/>
      <c r="DFF1185" s="139"/>
      <c r="DFG1185" s="139"/>
      <c r="DFH1185" s="139"/>
      <c r="DFI1185" s="139"/>
      <c r="DFJ1185" s="139"/>
      <c r="DFK1185" s="139"/>
      <c r="DFL1185" s="139"/>
      <c r="DFM1185" s="139"/>
      <c r="DFN1185" s="139"/>
      <c r="DFO1185" s="139"/>
      <c r="DFP1185" s="139"/>
      <c r="DFQ1185" s="139"/>
      <c r="DFR1185" s="139"/>
      <c r="DFS1185" s="139"/>
      <c r="DFT1185" s="139"/>
      <c r="DFU1185" s="139"/>
      <c r="DFV1185" s="139"/>
      <c r="DFW1185" s="139"/>
      <c r="DFX1185" s="139"/>
      <c r="DFY1185" s="139"/>
      <c r="DFZ1185" s="139"/>
      <c r="DGA1185" s="139"/>
      <c r="DGB1185" s="139"/>
      <c r="DGC1185" s="139"/>
      <c r="DGD1185" s="139"/>
      <c r="DGE1185" s="139"/>
      <c r="DGF1185" s="139"/>
      <c r="DGG1185" s="139"/>
      <c r="DGH1185" s="139"/>
      <c r="DGI1185" s="139"/>
      <c r="DGJ1185" s="139"/>
      <c r="DGK1185" s="139"/>
      <c r="DGL1185" s="139"/>
      <c r="DGM1185" s="139"/>
      <c r="DGN1185" s="139"/>
      <c r="DGO1185" s="139"/>
      <c r="DGP1185" s="139"/>
      <c r="DGQ1185" s="139"/>
      <c r="DGR1185" s="139"/>
      <c r="DGS1185" s="139"/>
      <c r="DGT1185" s="139"/>
      <c r="DGU1185" s="139"/>
      <c r="DGV1185" s="139"/>
      <c r="DGW1185" s="139"/>
      <c r="DGX1185" s="139"/>
      <c r="DGY1185" s="139"/>
      <c r="DGZ1185" s="139"/>
      <c r="DHA1185" s="139"/>
      <c r="DHB1185" s="139"/>
      <c r="DHC1185" s="139"/>
      <c r="DHD1185" s="139"/>
      <c r="DHE1185" s="139"/>
      <c r="DHF1185" s="139"/>
      <c r="DHG1185" s="139"/>
      <c r="DHH1185" s="139"/>
      <c r="DHI1185" s="139"/>
      <c r="DHJ1185" s="139"/>
      <c r="DHK1185" s="139"/>
      <c r="DHL1185" s="139"/>
      <c r="DHM1185" s="139"/>
      <c r="DHN1185" s="139"/>
      <c r="DHO1185" s="139"/>
      <c r="DHP1185" s="139"/>
      <c r="DHQ1185" s="139"/>
      <c r="DHR1185" s="139"/>
      <c r="DHS1185" s="139"/>
      <c r="DHT1185" s="139"/>
      <c r="DHU1185" s="139"/>
      <c r="DHV1185" s="139"/>
      <c r="DHW1185" s="139"/>
      <c r="DHX1185" s="139"/>
      <c r="DHY1185" s="139"/>
      <c r="DHZ1185" s="139"/>
      <c r="DIA1185" s="139"/>
      <c r="DIB1185" s="139"/>
      <c r="DIC1185" s="139"/>
      <c r="DID1185" s="139"/>
      <c r="DIE1185" s="139"/>
      <c r="DIF1185" s="139"/>
      <c r="DIG1185" s="139"/>
      <c r="DIH1185" s="139"/>
      <c r="DII1185" s="139"/>
      <c r="DIJ1185" s="139"/>
      <c r="DIK1185" s="139"/>
      <c r="DIL1185" s="139"/>
      <c r="DIM1185" s="139"/>
      <c r="DIN1185" s="139"/>
      <c r="DIO1185" s="139"/>
      <c r="DIP1185" s="139"/>
      <c r="DIQ1185" s="139"/>
      <c r="DIR1185" s="139"/>
      <c r="DIS1185" s="139"/>
      <c r="DIT1185" s="139"/>
      <c r="DIU1185" s="139"/>
      <c r="DIV1185" s="139"/>
      <c r="DIW1185" s="139"/>
      <c r="DIX1185" s="139"/>
      <c r="DIY1185" s="139"/>
      <c r="DIZ1185" s="139"/>
      <c r="DJA1185" s="139"/>
      <c r="DJB1185" s="139"/>
      <c r="DJC1185" s="139"/>
      <c r="DJD1185" s="139"/>
      <c r="DJE1185" s="139"/>
      <c r="DJF1185" s="139"/>
      <c r="DJG1185" s="139"/>
      <c r="DJH1185" s="139"/>
      <c r="DJI1185" s="139"/>
      <c r="DJJ1185" s="139"/>
      <c r="DJK1185" s="139"/>
      <c r="DJL1185" s="139"/>
      <c r="DJM1185" s="139"/>
      <c r="DJN1185" s="139"/>
      <c r="DJO1185" s="139"/>
      <c r="DJP1185" s="139"/>
      <c r="DJQ1185" s="139"/>
      <c r="DJR1185" s="139"/>
      <c r="DJS1185" s="139"/>
      <c r="DJT1185" s="139"/>
      <c r="DJU1185" s="139"/>
      <c r="DJV1185" s="139"/>
      <c r="DJW1185" s="139"/>
      <c r="DJX1185" s="139"/>
      <c r="DJY1185" s="139"/>
      <c r="DJZ1185" s="139"/>
      <c r="DKA1185" s="139"/>
      <c r="DKB1185" s="139"/>
      <c r="DKC1185" s="139"/>
      <c r="DKD1185" s="139"/>
      <c r="DKE1185" s="139"/>
      <c r="DKF1185" s="139"/>
      <c r="DKG1185" s="139"/>
      <c r="DKH1185" s="139"/>
      <c r="DKI1185" s="139"/>
      <c r="DKJ1185" s="139"/>
      <c r="DKK1185" s="139"/>
      <c r="DKL1185" s="139"/>
      <c r="DKM1185" s="139"/>
      <c r="DKN1185" s="139"/>
      <c r="DKO1185" s="139"/>
      <c r="DKP1185" s="139"/>
      <c r="DKQ1185" s="139"/>
      <c r="DKR1185" s="139"/>
      <c r="DKS1185" s="139"/>
      <c r="DKT1185" s="139"/>
      <c r="DKU1185" s="139"/>
      <c r="DKV1185" s="139"/>
      <c r="DKW1185" s="139"/>
      <c r="DKX1185" s="139"/>
      <c r="DKY1185" s="139"/>
      <c r="DKZ1185" s="139"/>
      <c r="DLA1185" s="139"/>
      <c r="DLB1185" s="139"/>
      <c r="DLC1185" s="139"/>
      <c r="DLD1185" s="139"/>
      <c r="DLE1185" s="139"/>
      <c r="DLF1185" s="139"/>
      <c r="DLG1185" s="139"/>
      <c r="DLH1185" s="139"/>
      <c r="DLI1185" s="139"/>
      <c r="DLJ1185" s="139"/>
      <c r="DLK1185" s="139"/>
      <c r="DLL1185" s="139"/>
      <c r="DLM1185" s="139"/>
      <c r="DLN1185" s="139"/>
      <c r="DLO1185" s="139"/>
      <c r="DLP1185" s="139"/>
      <c r="DLQ1185" s="139"/>
      <c r="DLR1185" s="139"/>
      <c r="DLS1185" s="139"/>
      <c r="DLT1185" s="139"/>
      <c r="DLU1185" s="139"/>
      <c r="DLV1185" s="139"/>
      <c r="DLW1185" s="139"/>
      <c r="DLX1185" s="139"/>
      <c r="DLY1185" s="139"/>
      <c r="DLZ1185" s="139"/>
      <c r="DMA1185" s="139"/>
      <c r="DMB1185" s="139"/>
      <c r="DMC1185" s="139"/>
      <c r="DMD1185" s="139"/>
      <c r="DME1185" s="139"/>
      <c r="DMF1185" s="139"/>
      <c r="DMG1185" s="139"/>
      <c r="DMH1185" s="139"/>
      <c r="DMI1185" s="139"/>
      <c r="DMJ1185" s="139"/>
      <c r="DMK1185" s="139"/>
      <c r="DML1185" s="139"/>
      <c r="DMM1185" s="139"/>
      <c r="DMN1185" s="139"/>
      <c r="DMO1185" s="139"/>
      <c r="DMP1185" s="139"/>
      <c r="DMQ1185" s="139"/>
      <c r="DMR1185" s="139"/>
      <c r="DMS1185" s="139"/>
      <c r="DMT1185" s="139"/>
      <c r="DMU1185" s="139"/>
      <c r="DMV1185" s="139"/>
      <c r="DMW1185" s="139"/>
      <c r="DMX1185" s="139"/>
      <c r="DMY1185" s="139"/>
      <c r="DMZ1185" s="139"/>
      <c r="DNA1185" s="139"/>
      <c r="DNB1185" s="139"/>
      <c r="DNC1185" s="139"/>
      <c r="DND1185" s="139"/>
      <c r="DNE1185" s="139"/>
      <c r="DNF1185" s="139"/>
      <c r="DNG1185" s="139"/>
      <c r="DNH1185" s="139"/>
      <c r="DNI1185" s="139"/>
      <c r="DNJ1185" s="139"/>
      <c r="DNK1185" s="139"/>
      <c r="DNL1185" s="139"/>
      <c r="DNM1185" s="139"/>
      <c r="DNN1185" s="139"/>
      <c r="DNO1185" s="139"/>
      <c r="DNP1185" s="139"/>
      <c r="DNQ1185" s="139"/>
      <c r="DNR1185" s="139"/>
      <c r="DNS1185" s="139"/>
      <c r="DNT1185" s="139"/>
      <c r="DNU1185" s="139"/>
      <c r="DNV1185" s="139"/>
      <c r="DNW1185" s="139"/>
      <c r="DNX1185" s="139"/>
      <c r="DNY1185" s="139"/>
      <c r="DNZ1185" s="139"/>
      <c r="DOA1185" s="139"/>
      <c r="DOB1185" s="139"/>
      <c r="DOC1185" s="139"/>
      <c r="DOD1185" s="139"/>
      <c r="DOE1185" s="139"/>
      <c r="DOF1185" s="139"/>
      <c r="DOG1185" s="139"/>
      <c r="DOH1185" s="139"/>
      <c r="DOI1185" s="139"/>
      <c r="DOJ1185" s="139"/>
      <c r="DOK1185" s="139"/>
      <c r="DOL1185" s="139"/>
      <c r="DOM1185" s="139"/>
      <c r="DON1185" s="139"/>
      <c r="DOO1185" s="139"/>
      <c r="DOP1185" s="139"/>
      <c r="DOQ1185" s="139"/>
      <c r="DOR1185" s="139"/>
      <c r="DOS1185" s="139"/>
      <c r="DOT1185" s="139"/>
      <c r="DOU1185" s="139"/>
      <c r="DOV1185" s="139"/>
      <c r="DOW1185" s="139"/>
      <c r="DOX1185" s="139"/>
      <c r="DOY1185" s="139"/>
      <c r="DOZ1185" s="139"/>
      <c r="DPA1185" s="139"/>
      <c r="DPB1185" s="139"/>
      <c r="DPC1185" s="139"/>
      <c r="DPD1185" s="139"/>
      <c r="DPE1185" s="139"/>
      <c r="DPF1185" s="139"/>
      <c r="DPG1185" s="139"/>
      <c r="DPH1185" s="139"/>
      <c r="DPI1185" s="139"/>
      <c r="DPJ1185" s="139"/>
      <c r="DPK1185" s="139"/>
      <c r="DPL1185" s="139"/>
      <c r="DPM1185" s="139"/>
      <c r="DPN1185" s="139"/>
      <c r="DPO1185" s="139"/>
      <c r="DPP1185" s="139"/>
      <c r="DPQ1185" s="139"/>
      <c r="DPR1185" s="139"/>
      <c r="DPS1185" s="139"/>
      <c r="DPT1185" s="139"/>
      <c r="DPU1185" s="139"/>
      <c r="DPV1185" s="139"/>
      <c r="DPW1185" s="139"/>
      <c r="DPX1185" s="139"/>
      <c r="DPY1185" s="139"/>
      <c r="DPZ1185" s="139"/>
      <c r="DQA1185" s="139"/>
      <c r="DQB1185" s="139"/>
      <c r="DQC1185" s="139"/>
      <c r="DQD1185" s="139"/>
      <c r="DQE1185" s="139"/>
      <c r="DQF1185" s="139"/>
      <c r="DQG1185" s="139"/>
      <c r="DQH1185" s="139"/>
      <c r="DQI1185" s="139"/>
      <c r="DQJ1185" s="139"/>
      <c r="DQK1185" s="139"/>
      <c r="DQL1185" s="139"/>
      <c r="DQM1185" s="139"/>
      <c r="DQN1185" s="139"/>
      <c r="DQO1185" s="139"/>
      <c r="DQP1185" s="139"/>
      <c r="DQQ1185" s="139"/>
      <c r="DQR1185" s="139"/>
      <c r="DQS1185" s="139"/>
      <c r="DQT1185" s="139"/>
      <c r="DQU1185" s="139"/>
      <c r="DQV1185" s="139"/>
      <c r="DQW1185" s="139"/>
      <c r="DQX1185" s="139"/>
      <c r="DQY1185" s="139"/>
      <c r="DQZ1185" s="139"/>
      <c r="DRA1185" s="139"/>
      <c r="DRB1185" s="139"/>
      <c r="DRC1185" s="139"/>
      <c r="DRD1185" s="139"/>
      <c r="DRE1185" s="139"/>
      <c r="DRF1185" s="139"/>
      <c r="DRG1185" s="139"/>
      <c r="DRH1185" s="139"/>
      <c r="DRI1185" s="139"/>
      <c r="DRJ1185" s="139"/>
      <c r="DRK1185" s="139"/>
      <c r="DRL1185" s="139"/>
      <c r="DRM1185" s="139"/>
      <c r="DRN1185" s="139"/>
      <c r="DRO1185" s="139"/>
      <c r="DRP1185" s="139"/>
      <c r="DRQ1185" s="139"/>
      <c r="DRR1185" s="139"/>
      <c r="DRS1185" s="139"/>
      <c r="DRT1185" s="139"/>
      <c r="DRU1185" s="139"/>
      <c r="DRV1185" s="139"/>
      <c r="DRW1185" s="139"/>
      <c r="DRX1185" s="139"/>
      <c r="DRY1185" s="139"/>
      <c r="DRZ1185" s="139"/>
      <c r="DSA1185" s="139"/>
      <c r="DSB1185" s="139"/>
      <c r="DSC1185" s="139"/>
      <c r="DSD1185" s="139"/>
      <c r="DSE1185" s="139"/>
      <c r="DSF1185" s="139"/>
      <c r="DSG1185" s="139"/>
      <c r="DSH1185" s="139"/>
      <c r="DSI1185" s="139"/>
      <c r="DSJ1185" s="139"/>
      <c r="DSK1185" s="139"/>
      <c r="DSL1185" s="139"/>
      <c r="DSM1185" s="139"/>
      <c r="DSN1185" s="139"/>
      <c r="DSO1185" s="139"/>
      <c r="DSP1185" s="139"/>
      <c r="DSQ1185" s="139"/>
      <c r="DSR1185" s="139"/>
      <c r="DSS1185" s="139"/>
      <c r="DST1185" s="139"/>
      <c r="DSU1185" s="139"/>
      <c r="DSV1185" s="139"/>
      <c r="DSW1185" s="139"/>
      <c r="DSX1185" s="139"/>
      <c r="DSY1185" s="139"/>
      <c r="DSZ1185" s="139"/>
      <c r="DTA1185" s="139"/>
      <c r="DTB1185" s="139"/>
      <c r="DTC1185" s="139"/>
      <c r="DTD1185" s="139"/>
      <c r="DTE1185" s="139"/>
      <c r="DTF1185" s="139"/>
      <c r="DTG1185" s="139"/>
      <c r="DTH1185" s="139"/>
      <c r="DTI1185" s="139"/>
      <c r="DTJ1185" s="139"/>
      <c r="DTK1185" s="139"/>
      <c r="DTL1185" s="139"/>
      <c r="DTM1185" s="139"/>
      <c r="DTN1185" s="139"/>
      <c r="DTO1185" s="139"/>
      <c r="DTP1185" s="139"/>
      <c r="DTQ1185" s="139"/>
      <c r="DTR1185" s="139"/>
      <c r="DTS1185" s="139"/>
      <c r="DTT1185" s="139"/>
      <c r="DTU1185" s="139"/>
      <c r="DTV1185" s="139"/>
      <c r="DTW1185" s="139"/>
      <c r="DTX1185" s="139"/>
      <c r="DTY1185" s="139"/>
      <c r="DTZ1185" s="139"/>
      <c r="DUA1185" s="139"/>
      <c r="DUB1185" s="139"/>
      <c r="DUC1185" s="139"/>
      <c r="DUD1185" s="139"/>
      <c r="DUE1185" s="139"/>
      <c r="DUF1185" s="139"/>
      <c r="DUG1185" s="139"/>
      <c r="DUH1185" s="139"/>
      <c r="DUI1185" s="139"/>
      <c r="DUJ1185" s="139"/>
      <c r="DUK1185" s="139"/>
      <c r="DUL1185" s="139"/>
      <c r="DUM1185" s="139"/>
      <c r="DUN1185" s="139"/>
      <c r="DUO1185" s="139"/>
      <c r="DUP1185" s="139"/>
      <c r="DUQ1185" s="139"/>
      <c r="DUR1185" s="139"/>
      <c r="DUS1185" s="139"/>
      <c r="DUT1185" s="139"/>
      <c r="DUU1185" s="139"/>
      <c r="DUV1185" s="139"/>
      <c r="DUW1185" s="139"/>
      <c r="DUX1185" s="139"/>
      <c r="DUY1185" s="139"/>
      <c r="DUZ1185" s="139"/>
      <c r="DVA1185" s="139"/>
      <c r="DVB1185" s="139"/>
      <c r="DVC1185" s="139"/>
      <c r="DVD1185" s="139"/>
      <c r="DVE1185" s="139"/>
      <c r="DVF1185" s="139"/>
      <c r="DVG1185" s="139"/>
      <c r="DVH1185" s="139"/>
      <c r="DVI1185" s="139"/>
      <c r="DVJ1185" s="139"/>
      <c r="DVK1185" s="139"/>
      <c r="DVL1185" s="139"/>
      <c r="DVM1185" s="139"/>
      <c r="DVN1185" s="139"/>
      <c r="DVO1185" s="139"/>
      <c r="DVP1185" s="139"/>
      <c r="DVQ1185" s="139"/>
      <c r="DVR1185" s="139"/>
      <c r="DVS1185" s="139"/>
      <c r="DVT1185" s="139"/>
      <c r="DVU1185" s="139"/>
      <c r="DVV1185" s="139"/>
      <c r="DVW1185" s="139"/>
      <c r="DVX1185" s="139"/>
      <c r="DVY1185" s="139"/>
      <c r="DVZ1185" s="139"/>
      <c r="DWA1185" s="139"/>
      <c r="DWB1185" s="139"/>
      <c r="DWC1185" s="139"/>
      <c r="DWD1185" s="139"/>
      <c r="DWE1185" s="139"/>
      <c r="DWF1185" s="139"/>
      <c r="DWG1185" s="139"/>
      <c r="DWH1185" s="139"/>
      <c r="DWI1185" s="139"/>
      <c r="DWJ1185" s="139"/>
      <c r="DWK1185" s="139"/>
      <c r="DWL1185" s="139"/>
      <c r="DWM1185" s="139"/>
      <c r="DWN1185" s="139"/>
      <c r="DWO1185" s="139"/>
      <c r="DWP1185" s="139"/>
      <c r="DWQ1185" s="139"/>
      <c r="DWR1185" s="139"/>
      <c r="DWS1185" s="139"/>
      <c r="DWT1185" s="139"/>
      <c r="DWU1185" s="139"/>
      <c r="DWV1185" s="139"/>
      <c r="DWW1185" s="139"/>
      <c r="DWX1185" s="139"/>
      <c r="DWY1185" s="139"/>
      <c r="DWZ1185" s="139"/>
      <c r="DXA1185" s="139"/>
      <c r="DXB1185" s="139"/>
      <c r="DXC1185" s="139"/>
      <c r="DXD1185" s="139"/>
      <c r="DXE1185" s="139"/>
      <c r="DXF1185" s="139"/>
      <c r="DXG1185" s="139"/>
      <c r="DXH1185" s="139"/>
      <c r="DXI1185" s="139"/>
      <c r="DXJ1185" s="139"/>
      <c r="DXK1185" s="139"/>
      <c r="DXL1185" s="139"/>
      <c r="DXM1185" s="139"/>
      <c r="DXN1185" s="139"/>
      <c r="DXO1185" s="139"/>
      <c r="DXP1185" s="139"/>
      <c r="DXQ1185" s="139"/>
      <c r="DXR1185" s="139"/>
      <c r="DXS1185" s="139"/>
      <c r="DXT1185" s="139"/>
      <c r="DXU1185" s="139"/>
      <c r="DXV1185" s="139"/>
      <c r="DXW1185" s="139"/>
      <c r="DXX1185" s="139"/>
      <c r="DXY1185" s="139"/>
      <c r="DXZ1185" s="139"/>
      <c r="DYA1185" s="139"/>
      <c r="DYB1185" s="139"/>
      <c r="DYC1185" s="139"/>
      <c r="DYD1185" s="139"/>
      <c r="DYE1185" s="139"/>
      <c r="DYF1185" s="139"/>
      <c r="DYG1185" s="139"/>
      <c r="DYH1185" s="139"/>
      <c r="DYI1185" s="139"/>
      <c r="DYJ1185" s="139"/>
      <c r="DYK1185" s="139"/>
      <c r="DYL1185" s="139"/>
      <c r="DYM1185" s="139"/>
      <c r="DYN1185" s="139"/>
      <c r="DYO1185" s="139"/>
      <c r="DYP1185" s="139"/>
      <c r="DYQ1185" s="139"/>
      <c r="DYR1185" s="139"/>
      <c r="DYS1185" s="139"/>
      <c r="DYT1185" s="139"/>
      <c r="DYU1185" s="139"/>
      <c r="DYV1185" s="139"/>
      <c r="DYW1185" s="139"/>
      <c r="DYX1185" s="139"/>
      <c r="DYY1185" s="139"/>
      <c r="DYZ1185" s="139"/>
      <c r="DZA1185" s="139"/>
      <c r="DZB1185" s="139"/>
      <c r="DZC1185" s="139"/>
      <c r="DZD1185" s="139"/>
      <c r="DZE1185" s="139"/>
      <c r="DZF1185" s="139"/>
      <c r="DZG1185" s="139"/>
      <c r="DZH1185" s="139"/>
      <c r="DZI1185" s="139"/>
      <c r="DZJ1185" s="139"/>
      <c r="DZK1185" s="139"/>
      <c r="DZL1185" s="139"/>
      <c r="DZM1185" s="139"/>
      <c r="DZN1185" s="139"/>
      <c r="DZO1185" s="139"/>
      <c r="DZP1185" s="139"/>
      <c r="DZQ1185" s="139"/>
      <c r="DZR1185" s="139"/>
      <c r="DZS1185" s="139"/>
      <c r="DZT1185" s="139"/>
      <c r="DZU1185" s="139"/>
      <c r="DZV1185" s="139"/>
      <c r="DZW1185" s="139"/>
      <c r="DZX1185" s="139"/>
      <c r="DZY1185" s="139"/>
      <c r="DZZ1185" s="139"/>
      <c r="EAA1185" s="139"/>
      <c r="EAB1185" s="139"/>
      <c r="EAC1185" s="139"/>
      <c r="EAD1185" s="139"/>
      <c r="EAE1185" s="139"/>
      <c r="EAF1185" s="139"/>
      <c r="EAG1185" s="139"/>
      <c r="EAH1185" s="139"/>
      <c r="EAI1185" s="139"/>
      <c r="EAJ1185" s="139"/>
      <c r="EAK1185" s="139"/>
      <c r="EAL1185" s="139"/>
      <c r="EAM1185" s="139"/>
      <c r="EAN1185" s="139"/>
      <c r="EAO1185" s="139"/>
      <c r="EAP1185" s="139"/>
      <c r="EAQ1185" s="139"/>
      <c r="EAR1185" s="139"/>
      <c r="EAS1185" s="139"/>
      <c r="EAT1185" s="139"/>
      <c r="EAU1185" s="139"/>
      <c r="EAV1185" s="139"/>
      <c r="EAW1185" s="139"/>
      <c r="EAX1185" s="139"/>
      <c r="EAY1185" s="139"/>
      <c r="EAZ1185" s="139"/>
      <c r="EBA1185" s="139"/>
      <c r="EBB1185" s="139"/>
      <c r="EBC1185" s="139"/>
      <c r="EBD1185" s="139"/>
      <c r="EBE1185" s="139"/>
      <c r="EBF1185" s="139"/>
      <c r="EBG1185" s="139"/>
      <c r="EBH1185" s="139"/>
      <c r="EBI1185" s="139"/>
      <c r="EBJ1185" s="139"/>
      <c r="EBK1185" s="139"/>
      <c r="EBL1185" s="139"/>
      <c r="EBM1185" s="139"/>
      <c r="EBN1185" s="139"/>
      <c r="EBO1185" s="139"/>
      <c r="EBP1185" s="139"/>
      <c r="EBQ1185" s="139"/>
      <c r="EBR1185" s="139"/>
      <c r="EBS1185" s="139"/>
      <c r="EBT1185" s="139"/>
      <c r="EBU1185" s="139"/>
      <c r="EBV1185" s="139"/>
      <c r="EBW1185" s="139"/>
      <c r="EBX1185" s="139"/>
      <c r="EBY1185" s="139"/>
      <c r="EBZ1185" s="139"/>
      <c r="ECA1185" s="139"/>
      <c r="ECB1185" s="139"/>
      <c r="ECC1185" s="139"/>
      <c r="ECD1185" s="139"/>
      <c r="ECE1185" s="139"/>
      <c r="ECF1185" s="139"/>
      <c r="ECG1185" s="139"/>
      <c r="ECH1185" s="139"/>
      <c r="ECI1185" s="139"/>
      <c r="ECJ1185" s="139"/>
      <c r="ECK1185" s="139"/>
      <c r="ECL1185" s="139"/>
      <c r="ECM1185" s="139"/>
      <c r="ECN1185" s="139"/>
      <c r="ECO1185" s="139"/>
      <c r="ECP1185" s="139"/>
      <c r="ECQ1185" s="139"/>
      <c r="ECR1185" s="139"/>
      <c r="ECS1185" s="139"/>
      <c r="ECT1185" s="139"/>
      <c r="ECU1185" s="139"/>
      <c r="ECV1185" s="139"/>
      <c r="ECW1185" s="139"/>
      <c r="ECX1185" s="139"/>
      <c r="ECY1185" s="139"/>
      <c r="ECZ1185" s="139"/>
      <c r="EDA1185" s="139"/>
      <c r="EDB1185" s="139"/>
      <c r="EDC1185" s="139"/>
      <c r="EDD1185" s="139"/>
      <c r="EDE1185" s="139"/>
      <c r="EDF1185" s="139"/>
      <c r="EDG1185" s="139"/>
      <c r="EDH1185" s="139"/>
      <c r="EDI1185" s="139"/>
      <c r="EDJ1185" s="139"/>
      <c r="EDK1185" s="139"/>
      <c r="EDL1185" s="139"/>
      <c r="EDM1185" s="139"/>
      <c r="EDN1185" s="139"/>
      <c r="EDO1185" s="139"/>
      <c r="EDP1185" s="139"/>
      <c r="EDQ1185" s="139"/>
      <c r="EDR1185" s="139"/>
      <c r="EDS1185" s="139"/>
      <c r="EDT1185" s="139"/>
      <c r="EDU1185" s="139"/>
      <c r="EDV1185" s="139"/>
      <c r="EDW1185" s="139"/>
      <c r="EDX1185" s="139"/>
      <c r="EDY1185" s="139"/>
      <c r="EDZ1185" s="139"/>
      <c r="EEA1185" s="139"/>
      <c r="EEB1185" s="139"/>
      <c r="EEC1185" s="139"/>
      <c r="EED1185" s="139"/>
      <c r="EEE1185" s="139"/>
      <c r="EEF1185" s="139"/>
      <c r="EEG1185" s="139"/>
      <c r="EEH1185" s="139"/>
      <c r="EEI1185" s="139"/>
      <c r="EEJ1185" s="139"/>
      <c r="EEK1185" s="139"/>
      <c r="EEL1185" s="139"/>
      <c r="EEM1185" s="139"/>
      <c r="EEN1185" s="139"/>
      <c r="EEO1185" s="139"/>
      <c r="EEP1185" s="139"/>
      <c r="EEQ1185" s="139"/>
      <c r="EER1185" s="139"/>
      <c r="EES1185" s="139"/>
      <c r="EET1185" s="139"/>
      <c r="EEU1185" s="139"/>
      <c r="EEV1185" s="139"/>
      <c r="EEW1185" s="139"/>
      <c r="EEX1185" s="139"/>
      <c r="EEY1185" s="139"/>
      <c r="EEZ1185" s="139"/>
      <c r="EFA1185" s="139"/>
      <c r="EFB1185" s="139"/>
      <c r="EFC1185" s="139"/>
      <c r="EFD1185" s="139"/>
      <c r="EFE1185" s="139"/>
      <c r="EFF1185" s="139"/>
      <c r="EFG1185" s="139"/>
      <c r="EFH1185" s="139"/>
      <c r="EFI1185" s="139"/>
      <c r="EFJ1185" s="139"/>
      <c r="EFK1185" s="139"/>
      <c r="EFL1185" s="139"/>
      <c r="EFM1185" s="139"/>
      <c r="EFN1185" s="139"/>
      <c r="EFO1185" s="139"/>
      <c r="EFP1185" s="139"/>
      <c r="EFQ1185" s="139"/>
      <c r="EFR1185" s="139"/>
      <c r="EFS1185" s="139"/>
      <c r="EFT1185" s="139"/>
      <c r="EFU1185" s="139"/>
      <c r="EFV1185" s="139"/>
      <c r="EFW1185" s="139"/>
      <c r="EFX1185" s="139"/>
      <c r="EFY1185" s="139"/>
      <c r="EFZ1185" s="139"/>
      <c r="EGA1185" s="139"/>
      <c r="EGB1185" s="139"/>
      <c r="EGC1185" s="139"/>
      <c r="EGD1185" s="139"/>
      <c r="EGE1185" s="139"/>
      <c r="EGF1185" s="139"/>
      <c r="EGG1185" s="139"/>
      <c r="EGH1185" s="139"/>
      <c r="EGI1185" s="139"/>
      <c r="EGJ1185" s="139"/>
      <c r="EGK1185" s="139"/>
      <c r="EGL1185" s="139"/>
      <c r="EGM1185" s="139"/>
      <c r="EGN1185" s="139"/>
      <c r="EGO1185" s="139"/>
      <c r="EGP1185" s="139"/>
      <c r="EGQ1185" s="139"/>
      <c r="EGR1185" s="139"/>
      <c r="EGS1185" s="139"/>
      <c r="EGT1185" s="139"/>
      <c r="EGU1185" s="139"/>
      <c r="EGV1185" s="139"/>
      <c r="EGW1185" s="139"/>
      <c r="EGX1185" s="139"/>
      <c r="EGY1185" s="139"/>
      <c r="EGZ1185" s="139"/>
      <c r="EHA1185" s="139"/>
      <c r="EHB1185" s="139"/>
      <c r="EHC1185" s="139"/>
      <c r="EHD1185" s="139"/>
      <c r="EHE1185" s="139"/>
      <c r="EHF1185" s="139"/>
      <c r="EHG1185" s="139"/>
      <c r="EHH1185" s="139"/>
      <c r="EHI1185" s="139"/>
      <c r="EHJ1185" s="139"/>
      <c r="EHK1185" s="139"/>
      <c r="EHL1185" s="139"/>
      <c r="EHM1185" s="139"/>
      <c r="EHN1185" s="139"/>
      <c r="EHO1185" s="139"/>
      <c r="EHP1185" s="139"/>
      <c r="EHQ1185" s="139"/>
      <c r="EHR1185" s="139"/>
      <c r="EHS1185" s="139"/>
      <c r="EHT1185" s="139"/>
      <c r="EHU1185" s="139"/>
      <c r="EHV1185" s="139"/>
      <c r="EHW1185" s="139"/>
      <c r="EHX1185" s="139"/>
      <c r="EHY1185" s="139"/>
      <c r="EHZ1185" s="139"/>
      <c r="EIA1185" s="139"/>
      <c r="EIB1185" s="139"/>
      <c r="EIC1185" s="139"/>
      <c r="EID1185" s="139"/>
      <c r="EIE1185" s="139"/>
      <c r="EIF1185" s="139"/>
      <c r="EIG1185" s="139"/>
      <c r="EIH1185" s="139"/>
      <c r="EII1185" s="139"/>
      <c r="EIJ1185" s="139"/>
      <c r="EIK1185" s="139"/>
      <c r="EIL1185" s="139"/>
      <c r="EIM1185" s="139"/>
      <c r="EIN1185" s="139"/>
      <c r="EIO1185" s="139"/>
      <c r="EIP1185" s="139"/>
      <c r="EIQ1185" s="139"/>
      <c r="EIR1185" s="139"/>
      <c r="EIS1185" s="139"/>
      <c r="EIT1185" s="139"/>
      <c r="EIU1185" s="139"/>
      <c r="EIV1185" s="139"/>
      <c r="EIW1185" s="139"/>
      <c r="EIX1185" s="139"/>
      <c r="EIY1185" s="139"/>
      <c r="EIZ1185" s="139"/>
      <c r="EJA1185" s="139"/>
      <c r="EJB1185" s="139"/>
      <c r="EJC1185" s="139"/>
      <c r="EJD1185" s="139"/>
      <c r="EJE1185" s="139"/>
      <c r="EJF1185" s="139"/>
      <c r="EJG1185" s="139"/>
      <c r="EJH1185" s="139"/>
      <c r="EJI1185" s="139"/>
      <c r="EJJ1185" s="139"/>
      <c r="EJK1185" s="139"/>
      <c r="EJL1185" s="139"/>
      <c r="EJM1185" s="139"/>
      <c r="EJN1185" s="139"/>
      <c r="EJO1185" s="139"/>
      <c r="EJP1185" s="139"/>
      <c r="EJQ1185" s="139"/>
      <c r="EJR1185" s="139"/>
      <c r="EJS1185" s="139"/>
      <c r="EJT1185" s="139"/>
      <c r="EJU1185" s="139"/>
      <c r="EJV1185" s="139"/>
      <c r="EJW1185" s="139"/>
      <c r="EJX1185" s="139"/>
      <c r="EJY1185" s="139"/>
      <c r="EJZ1185" s="139"/>
      <c r="EKA1185" s="139"/>
      <c r="EKB1185" s="139"/>
      <c r="EKC1185" s="139"/>
      <c r="EKD1185" s="139"/>
      <c r="EKE1185" s="139"/>
      <c r="EKF1185" s="139"/>
      <c r="EKG1185" s="139"/>
      <c r="EKH1185" s="139"/>
      <c r="EKI1185" s="139"/>
      <c r="EKJ1185" s="139"/>
      <c r="EKK1185" s="139"/>
      <c r="EKL1185" s="139"/>
      <c r="EKM1185" s="139"/>
      <c r="EKN1185" s="139"/>
      <c r="EKO1185" s="139"/>
      <c r="EKP1185" s="139"/>
      <c r="EKQ1185" s="139"/>
      <c r="EKR1185" s="139"/>
      <c r="EKS1185" s="139"/>
      <c r="EKT1185" s="139"/>
      <c r="EKU1185" s="139"/>
      <c r="EKV1185" s="139"/>
      <c r="EKW1185" s="139"/>
      <c r="EKX1185" s="139"/>
      <c r="EKY1185" s="139"/>
      <c r="EKZ1185" s="139"/>
      <c r="ELA1185" s="139"/>
      <c r="ELB1185" s="139"/>
      <c r="ELC1185" s="139"/>
      <c r="ELD1185" s="139"/>
      <c r="ELE1185" s="139"/>
      <c r="ELF1185" s="139"/>
      <c r="ELG1185" s="139"/>
      <c r="ELH1185" s="139"/>
      <c r="ELI1185" s="139"/>
      <c r="ELJ1185" s="139"/>
      <c r="ELK1185" s="139"/>
      <c r="ELL1185" s="139"/>
      <c r="ELM1185" s="139"/>
      <c r="ELN1185" s="139"/>
      <c r="ELO1185" s="139"/>
      <c r="ELP1185" s="139"/>
      <c r="ELQ1185" s="139"/>
      <c r="ELR1185" s="139"/>
      <c r="ELS1185" s="139"/>
      <c r="ELT1185" s="139"/>
      <c r="ELU1185" s="139"/>
      <c r="ELV1185" s="139"/>
      <c r="ELW1185" s="139"/>
      <c r="ELX1185" s="139"/>
      <c r="ELY1185" s="139"/>
      <c r="ELZ1185" s="139"/>
      <c r="EMA1185" s="139"/>
      <c r="EMB1185" s="139"/>
      <c r="EMC1185" s="139"/>
      <c r="EMD1185" s="139"/>
      <c r="EME1185" s="139"/>
      <c r="EMF1185" s="139"/>
      <c r="EMG1185" s="139"/>
      <c r="EMH1185" s="139"/>
      <c r="EMI1185" s="139"/>
      <c r="EMJ1185" s="139"/>
      <c r="EMK1185" s="139"/>
      <c r="EML1185" s="139"/>
      <c r="EMM1185" s="139"/>
      <c r="EMN1185" s="139"/>
      <c r="EMO1185" s="139"/>
      <c r="EMP1185" s="139"/>
      <c r="EMQ1185" s="139"/>
      <c r="EMR1185" s="139"/>
      <c r="EMS1185" s="139"/>
      <c r="EMT1185" s="139"/>
      <c r="EMU1185" s="139"/>
      <c r="EMV1185" s="139"/>
      <c r="EMW1185" s="139"/>
      <c r="EMX1185" s="139"/>
      <c r="EMY1185" s="139"/>
      <c r="EMZ1185" s="139"/>
      <c r="ENA1185" s="139"/>
      <c r="ENB1185" s="139"/>
      <c r="ENC1185" s="139"/>
      <c r="END1185" s="139"/>
      <c r="ENE1185" s="139"/>
      <c r="ENF1185" s="139"/>
      <c r="ENG1185" s="139"/>
      <c r="ENH1185" s="139"/>
      <c r="ENI1185" s="139"/>
      <c r="ENJ1185" s="139"/>
      <c r="ENK1185" s="139"/>
      <c r="ENL1185" s="139"/>
      <c r="ENM1185" s="139"/>
      <c r="ENN1185" s="139"/>
      <c r="ENO1185" s="139"/>
      <c r="ENP1185" s="139"/>
      <c r="ENQ1185" s="139"/>
      <c r="ENR1185" s="139"/>
      <c r="ENS1185" s="139"/>
      <c r="ENT1185" s="139"/>
      <c r="ENU1185" s="139"/>
      <c r="ENV1185" s="139"/>
      <c r="ENW1185" s="139"/>
      <c r="ENX1185" s="139"/>
      <c r="ENY1185" s="139"/>
      <c r="ENZ1185" s="139"/>
      <c r="EOA1185" s="139"/>
      <c r="EOB1185" s="139"/>
      <c r="EOC1185" s="139"/>
      <c r="EOD1185" s="139"/>
      <c r="EOE1185" s="139"/>
      <c r="EOF1185" s="139"/>
      <c r="EOG1185" s="139"/>
      <c r="EOH1185" s="139"/>
      <c r="EOI1185" s="139"/>
      <c r="EOJ1185" s="139"/>
      <c r="EOK1185" s="139"/>
      <c r="EOL1185" s="139"/>
      <c r="EOM1185" s="139"/>
      <c r="EON1185" s="139"/>
      <c r="EOO1185" s="139"/>
      <c r="EOP1185" s="139"/>
      <c r="EOQ1185" s="139"/>
      <c r="EOR1185" s="139"/>
      <c r="EOS1185" s="139"/>
      <c r="EOT1185" s="139"/>
      <c r="EOU1185" s="139"/>
      <c r="EOV1185" s="139"/>
      <c r="EOW1185" s="139"/>
      <c r="EOX1185" s="139"/>
      <c r="EOY1185" s="139"/>
      <c r="EOZ1185" s="139"/>
      <c r="EPA1185" s="139"/>
      <c r="EPB1185" s="139"/>
      <c r="EPC1185" s="139"/>
      <c r="EPD1185" s="139"/>
      <c r="EPE1185" s="139"/>
      <c r="EPF1185" s="139"/>
      <c r="EPG1185" s="139"/>
      <c r="EPH1185" s="139"/>
      <c r="EPI1185" s="139"/>
      <c r="EPJ1185" s="139"/>
      <c r="EPK1185" s="139"/>
      <c r="EPL1185" s="139"/>
      <c r="EPM1185" s="139"/>
      <c r="EPN1185" s="139"/>
      <c r="EPO1185" s="139"/>
      <c r="EPP1185" s="139"/>
      <c r="EPQ1185" s="139"/>
      <c r="EPR1185" s="139"/>
      <c r="EPS1185" s="139"/>
      <c r="EPT1185" s="139"/>
      <c r="EPU1185" s="139"/>
      <c r="EPV1185" s="139"/>
      <c r="EPW1185" s="139"/>
      <c r="EPX1185" s="139"/>
      <c r="EPY1185" s="139"/>
      <c r="EPZ1185" s="139"/>
      <c r="EQA1185" s="139"/>
      <c r="EQB1185" s="139"/>
      <c r="EQC1185" s="139"/>
      <c r="EQD1185" s="139"/>
      <c r="EQE1185" s="139"/>
      <c r="EQF1185" s="139"/>
      <c r="EQG1185" s="139"/>
      <c r="EQH1185" s="139"/>
      <c r="EQI1185" s="139"/>
      <c r="EQJ1185" s="139"/>
      <c r="EQK1185" s="139"/>
      <c r="EQL1185" s="139"/>
      <c r="EQM1185" s="139"/>
      <c r="EQN1185" s="139"/>
      <c r="EQO1185" s="139"/>
      <c r="EQP1185" s="139"/>
      <c r="EQQ1185" s="139"/>
      <c r="EQR1185" s="139"/>
      <c r="EQS1185" s="139"/>
      <c r="EQT1185" s="139"/>
      <c r="EQU1185" s="139"/>
      <c r="EQV1185" s="139"/>
      <c r="EQW1185" s="139"/>
      <c r="EQX1185" s="139"/>
      <c r="EQY1185" s="139"/>
      <c r="EQZ1185" s="139"/>
      <c r="ERA1185" s="139"/>
      <c r="ERB1185" s="139"/>
      <c r="ERC1185" s="139"/>
      <c r="ERD1185" s="139"/>
      <c r="ERE1185" s="139"/>
      <c r="ERF1185" s="139"/>
      <c r="ERG1185" s="139"/>
      <c r="ERH1185" s="139"/>
      <c r="ERI1185" s="139"/>
      <c r="ERJ1185" s="139"/>
      <c r="ERK1185" s="139"/>
      <c r="ERL1185" s="139"/>
      <c r="ERM1185" s="139"/>
      <c r="ERN1185" s="139"/>
      <c r="ERO1185" s="139"/>
      <c r="ERP1185" s="139"/>
      <c r="ERQ1185" s="139"/>
      <c r="ERR1185" s="139"/>
      <c r="ERS1185" s="139"/>
      <c r="ERT1185" s="139"/>
      <c r="ERU1185" s="139"/>
      <c r="ERV1185" s="139"/>
      <c r="ERW1185" s="139"/>
      <c r="ERX1185" s="139"/>
      <c r="ERY1185" s="139"/>
      <c r="ERZ1185" s="139"/>
      <c r="ESA1185" s="139"/>
      <c r="ESB1185" s="139"/>
      <c r="ESC1185" s="139"/>
      <c r="ESD1185" s="139"/>
      <c r="ESE1185" s="139"/>
      <c r="ESF1185" s="139"/>
      <c r="ESG1185" s="139"/>
      <c r="ESH1185" s="139"/>
      <c r="ESI1185" s="139"/>
      <c r="ESJ1185" s="139"/>
      <c r="ESK1185" s="139"/>
      <c r="ESL1185" s="139"/>
      <c r="ESM1185" s="139"/>
      <c r="ESN1185" s="139"/>
      <c r="ESO1185" s="139"/>
      <c r="ESP1185" s="139"/>
      <c r="ESQ1185" s="139"/>
      <c r="ESR1185" s="139"/>
      <c r="ESS1185" s="139"/>
      <c r="EST1185" s="139"/>
      <c r="ESU1185" s="139"/>
      <c r="ESV1185" s="139"/>
      <c r="ESW1185" s="139"/>
      <c r="ESX1185" s="139"/>
      <c r="ESY1185" s="139"/>
      <c r="ESZ1185" s="139"/>
      <c r="ETA1185" s="139"/>
      <c r="ETB1185" s="139"/>
      <c r="ETC1185" s="139"/>
      <c r="ETD1185" s="139"/>
      <c r="ETE1185" s="139"/>
      <c r="ETF1185" s="139"/>
      <c r="ETG1185" s="139"/>
      <c r="ETH1185" s="139"/>
      <c r="ETI1185" s="139"/>
      <c r="ETJ1185" s="139"/>
      <c r="ETK1185" s="139"/>
      <c r="ETL1185" s="139"/>
      <c r="ETM1185" s="139"/>
      <c r="ETN1185" s="139"/>
      <c r="ETO1185" s="139"/>
      <c r="ETP1185" s="139"/>
      <c r="ETQ1185" s="139"/>
      <c r="ETR1185" s="139"/>
      <c r="ETS1185" s="139"/>
      <c r="ETT1185" s="139"/>
      <c r="ETU1185" s="139"/>
      <c r="ETV1185" s="139"/>
      <c r="ETW1185" s="139"/>
      <c r="ETX1185" s="139"/>
      <c r="ETY1185" s="139"/>
      <c r="ETZ1185" s="139"/>
      <c r="EUA1185" s="139"/>
      <c r="EUB1185" s="139"/>
      <c r="EUC1185" s="139"/>
      <c r="EUD1185" s="139"/>
      <c r="EUE1185" s="139"/>
      <c r="EUF1185" s="139"/>
      <c r="EUG1185" s="139"/>
      <c r="EUH1185" s="139"/>
      <c r="EUI1185" s="139"/>
      <c r="EUJ1185" s="139"/>
      <c r="EUK1185" s="139"/>
      <c r="EUL1185" s="139"/>
      <c r="EUM1185" s="139"/>
      <c r="EUN1185" s="139"/>
      <c r="EUO1185" s="139"/>
      <c r="EUP1185" s="139"/>
      <c r="EUQ1185" s="139"/>
      <c r="EUR1185" s="139"/>
      <c r="EUS1185" s="139"/>
      <c r="EUT1185" s="139"/>
      <c r="EUU1185" s="139"/>
      <c r="EUV1185" s="139"/>
      <c r="EUW1185" s="139"/>
      <c r="EUX1185" s="139"/>
      <c r="EUY1185" s="139"/>
      <c r="EUZ1185" s="139"/>
      <c r="EVA1185" s="139"/>
      <c r="EVB1185" s="139"/>
      <c r="EVC1185" s="139"/>
      <c r="EVD1185" s="139"/>
      <c r="EVE1185" s="139"/>
      <c r="EVF1185" s="139"/>
      <c r="EVG1185" s="139"/>
      <c r="EVH1185" s="139"/>
      <c r="EVI1185" s="139"/>
      <c r="EVJ1185" s="139"/>
      <c r="EVK1185" s="139"/>
      <c r="EVL1185" s="139"/>
      <c r="EVM1185" s="139"/>
      <c r="EVN1185" s="139"/>
      <c r="EVO1185" s="139"/>
      <c r="EVP1185" s="139"/>
      <c r="EVQ1185" s="139"/>
      <c r="EVR1185" s="139"/>
      <c r="EVS1185" s="139"/>
      <c r="EVT1185" s="139"/>
      <c r="EVU1185" s="139"/>
      <c r="EVV1185" s="139"/>
      <c r="EVW1185" s="139"/>
      <c r="EVX1185" s="139"/>
      <c r="EVY1185" s="139"/>
      <c r="EVZ1185" s="139"/>
      <c r="EWA1185" s="139"/>
      <c r="EWB1185" s="139"/>
      <c r="EWC1185" s="139"/>
      <c r="EWD1185" s="139"/>
      <c r="EWE1185" s="139"/>
      <c r="EWF1185" s="139"/>
      <c r="EWG1185" s="139"/>
      <c r="EWH1185" s="139"/>
      <c r="EWI1185" s="139"/>
      <c r="EWJ1185" s="139"/>
      <c r="EWK1185" s="139"/>
      <c r="EWL1185" s="139"/>
      <c r="EWM1185" s="139"/>
      <c r="EWN1185" s="139"/>
      <c r="EWO1185" s="139"/>
      <c r="EWP1185" s="139"/>
      <c r="EWQ1185" s="139"/>
      <c r="EWR1185" s="139"/>
      <c r="EWS1185" s="139"/>
      <c r="EWT1185" s="139"/>
      <c r="EWU1185" s="139"/>
      <c r="EWV1185" s="139"/>
      <c r="EWW1185" s="139"/>
      <c r="EWX1185" s="139"/>
      <c r="EWY1185" s="139"/>
      <c r="EWZ1185" s="139"/>
      <c r="EXA1185" s="139"/>
      <c r="EXB1185" s="139"/>
      <c r="EXC1185" s="139"/>
      <c r="EXD1185" s="139"/>
      <c r="EXE1185" s="139"/>
      <c r="EXF1185" s="139"/>
      <c r="EXG1185" s="139"/>
      <c r="EXH1185" s="139"/>
      <c r="EXI1185" s="139"/>
      <c r="EXJ1185" s="139"/>
      <c r="EXK1185" s="139"/>
      <c r="EXL1185" s="139"/>
      <c r="EXM1185" s="139"/>
      <c r="EXN1185" s="139"/>
      <c r="EXO1185" s="139"/>
      <c r="EXP1185" s="139"/>
      <c r="EXQ1185" s="139"/>
      <c r="EXR1185" s="139"/>
      <c r="EXS1185" s="139"/>
      <c r="EXT1185" s="139"/>
      <c r="EXU1185" s="139"/>
      <c r="EXV1185" s="139"/>
      <c r="EXW1185" s="139"/>
      <c r="EXX1185" s="139"/>
      <c r="EXY1185" s="139"/>
      <c r="EXZ1185" s="139"/>
      <c r="EYA1185" s="139"/>
      <c r="EYB1185" s="139"/>
      <c r="EYC1185" s="139"/>
      <c r="EYD1185" s="139"/>
      <c r="EYE1185" s="139"/>
      <c r="EYF1185" s="139"/>
      <c r="EYG1185" s="139"/>
      <c r="EYH1185" s="139"/>
      <c r="EYI1185" s="139"/>
      <c r="EYJ1185" s="139"/>
      <c r="EYK1185" s="139"/>
      <c r="EYL1185" s="139"/>
      <c r="EYM1185" s="139"/>
      <c r="EYN1185" s="139"/>
      <c r="EYO1185" s="139"/>
      <c r="EYP1185" s="139"/>
      <c r="EYQ1185" s="139"/>
      <c r="EYR1185" s="139"/>
      <c r="EYS1185" s="139"/>
      <c r="EYT1185" s="139"/>
      <c r="EYU1185" s="139"/>
      <c r="EYV1185" s="139"/>
      <c r="EYW1185" s="139"/>
      <c r="EYX1185" s="139"/>
      <c r="EYY1185" s="139"/>
      <c r="EYZ1185" s="139"/>
      <c r="EZA1185" s="139"/>
      <c r="EZB1185" s="139"/>
      <c r="EZC1185" s="139"/>
      <c r="EZD1185" s="139"/>
      <c r="EZE1185" s="139"/>
      <c r="EZF1185" s="139"/>
      <c r="EZG1185" s="139"/>
      <c r="EZH1185" s="139"/>
      <c r="EZI1185" s="139"/>
      <c r="EZJ1185" s="139"/>
      <c r="EZK1185" s="139"/>
      <c r="EZL1185" s="139"/>
      <c r="EZM1185" s="139"/>
      <c r="EZN1185" s="139"/>
      <c r="EZO1185" s="139"/>
      <c r="EZP1185" s="139"/>
      <c r="EZQ1185" s="139"/>
      <c r="EZR1185" s="139"/>
      <c r="EZS1185" s="139"/>
      <c r="EZT1185" s="139"/>
      <c r="EZU1185" s="139"/>
      <c r="EZV1185" s="139"/>
      <c r="EZW1185" s="139"/>
      <c r="EZX1185" s="139"/>
      <c r="EZY1185" s="139"/>
      <c r="EZZ1185" s="139"/>
      <c r="FAA1185" s="139"/>
      <c r="FAB1185" s="139"/>
      <c r="FAC1185" s="139"/>
      <c r="FAD1185" s="139"/>
      <c r="FAE1185" s="139"/>
      <c r="FAF1185" s="139"/>
      <c r="FAG1185" s="139"/>
      <c r="FAH1185" s="139"/>
      <c r="FAI1185" s="139"/>
      <c r="FAJ1185" s="139"/>
      <c r="FAK1185" s="139"/>
      <c r="FAL1185" s="139"/>
      <c r="FAM1185" s="139"/>
      <c r="FAN1185" s="139"/>
      <c r="FAO1185" s="139"/>
      <c r="FAP1185" s="139"/>
      <c r="FAQ1185" s="139"/>
      <c r="FAR1185" s="139"/>
      <c r="FAS1185" s="139"/>
      <c r="FAT1185" s="139"/>
      <c r="FAU1185" s="139"/>
      <c r="FAV1185" s="139"/>
      <c r="FAW1185" s="139"/>
      <c r="FAX1185" s="139"/>
      <c r="FAY1185" s="139"/>
      <c r="FAZ1185" s="139"/>
      <c r="FBA1185" s="139"/>
      <c r="FBB1185" s="139"/>
      <c r="FBC1185" s="139"/>
      <c r="FBD1185" s="139"/>
      <c r="FBE1185" s="139"/>
      <c r="FBF1185" s="139"/>
      <c r="FBG1185" s="139"/>
      <c r="FBH1185" s="139"/>
      <c r="FBI1185" s="139"/>
      <c r="FBJ1185" s="139"/>
      <c r="FBK1185" s="139"/>
      <c r="FBL1185" s="139"/>
      <c r="FBM1185" s="139"/>
      <c r="FBN1185" s="139"/>
      <c r="FBO1185" s="139"/>
      <c r="FBP1185" s="139"/>
      <c r="FBQ1185" s="139"/>
      <c r="FBR1185" s="139"/>
      <c r="FBS1185" s="139"/>
      <c r="FBT1185" s="139"/>
      <c r="FBU1185" s="139"/>
      <c r="FBV1185" s="139"/>
      <c r="FBW1185" s="139"/>
      <c r="FBX1185" s="139"/>
      <c r="FBY1185" s="139"/>
      <c r="FBZ1185" s="139"/>
      <c r="FCA1185" s="139"/>
      <c r="FCB1185" s="139"/>
      <c r="FCC1185" s="139"/>
      <c r="FCD1185" s="139"/>
      <c r="FCE1185" s="139"/>
      <c r="FCF1185" s="139"/>
      <c r="FCG1185" s="139"/>
      <c r="FCH1185" s="139"/>
      <c r="FCI1185" s="139"/>
      <c r="FCJ1185" s="139"/>
      <c r="FCK1185" s="139"/>
      <c r="FCL1185" s="139"/>
      <c r="FCM1185" s="139"/>
      <c r="FCN1185" s="139"/>
      <c r="FCO1185" s="139"/>
      <c r="FCP1185" s="139"/>
      <c r="FCQ1185" s="139"/>
      <c r="FCR1185" s="139"/>
      <c r="FCS1185" s="139"/>
      <c r="FCT1185" s="139"/>
      <c r="FCU1185" s="139"/>
      <c r="FCV1185" s="139"/>
      <c r="FCW1185" s="139"/>
      <c r="FCX1185" s="139"/>
      <c r="FCY1185" s="139"/>
      <c r="FCZ1185" s="139"/>
      <c r="FDA1185" s="139"/>
      <c r="FDB1185" s="139"/>
      <c r="FDC1185" s="139"/>
      <c r="FDD1185" s="139"/>
      <c r="FDE1185" s="139"/>
      <c r="FDF1185" s="139"/>
      <c r="FDG1185" s="139"/>
      <c r="FDH1185" s="139"/>
      <c r="FDI1185" s="139"/>
      <c r="FDJ1185" s="139"/>
      <c r="FDK1185" s="139"/>
      <c r="FDL1185" s="139"/>
      <c r="FDM1185" s="139"/>
      <c r="FDN1185" s="139"/>
      <c r="FDO1185" s="139"/>
      <c r="FDP1185" s="139"/>
      <c r="FDQ1185" s="139"/>
      <c r="FDR1185" s="139"/>
      <c r="FDS1185" s="139"/>
      <c r="FDT1185" s="139"/>
      <c r="FDU1185" s="139"/>
      <c r="FDV1185" s="139"/>
      <c r="FDW1185" s="139"/>
      <c r="FDX1185" s="139"/>
      <c r="FDY1185" s="139"/>
      <c r="FDZ1185" s="139"/>
      <c r="FEA1185" s="139"/>
      <c r="FEB1185" s="139"/>
      <c r="FEC1185" s="139"/>
      <c r="FED1185" s="139"/>
      <c r="FEE1185" s="139"/>
      <c r="FEF1185" s="139"/>
      <c r="FEG1185" s="139"/>
      <c r="FEH1185" s="139"/>
      <c r="FEI1185" s="139"/>
      <c r="FEJ1185" s="139"/>
      <c r="FEK1185" s="139"/>
      <c r="FEL1185" s="139"/>
      <c r="FEM1185" s="139"/>
      <c r="FEN1185" s="139"/>
      <c r="FEO1185" s="139"/>
      <c r="FEP1185" s="139"/>
      <c r="FEQ1185" s="139"/>
      <c r="FER1185" s="139"/>
      <c r="FES1185" s="139"/>
      <c r="FET1185" s="139"/>
      <c r="FEU1185" s="139"/>
      <c r="FEV1185" s="139"/>
      <c r="FEW1185" s="139"/>
      <c r="FEX1185" s="139"/>
      <c r="FEY1185" s="139"/>
      <c r="FEZ1185" s="139"/>
      <c r="FFA1185" s="139"/>
      <c r="FFB1185" s="139"/>
      <c r="FFC1185" s="139"/>
      <c r="FFD1185" s="139"/>
      <c r="FFE1185" s="139"/>
      <c r="FFF1185" s="139"/>
      <c r="FFG1185" s="139"/>
      <c r="FFH1185" s="139"/>
      <c r="FFI1185" s="139"/>
      <c r="FFJ1185" s="139"/>
      <c r="FFK1185" s="139"/>
      <c r="FFL1185" s="139"/>
      <c r="FFM1185" s="139"/>
      <c r="FFN1185" s="139"/>
      <c r="FFO1185" s="139"/>
      <c r="FFP1185" s="139"/>
      <c r="FFQ1185" s="139"/>
      <c r="FFR1185" s="139"/>
      <c r="FFS1185" s="139"/>
      <c r="FFT1185" s="139"/>
      <c r="FFU1185" s="139"/>
      <c r="FFV1185" s="139"/>
      <c r="FFW1185" s="139"/>
      <c r="FFX1185" s="139"/>
      <c r="FFY1185" s="139"/>
      <c r="FFZ1185" s="139"/>
      <c r="FGA1185" s="139"/>
      <c r="FGB1185" s="139"/>
      <c r="FGC1185" s="139"/>
      <c r="FGD1185" s="139"/>
      <c r="FGE1185" s="139"/>
      <c r="FGF1185" s="139"/>
      <c r="FGG1185" s="139"/>
      <c r="FGH1185" s="139"/>
      <c r="FGI1185" s="139"/>
      <c r="FGJ1185" s="139"/>
      <c r="FGK1185" s="139"/>
      <c r="FGL1185" s="139"/>
      <c r="FGM1185" s="139"/>
      <c r="FGN1185" s="139"/>
      <c r="FGO1185" s="139"/>
      <c r="FGP1185" s="139"/>
      <c r="FGQ1185" s="139"/>
      <c r="FGR1185" s="139"/>
      <c r="FGS1185" s="139"/>
      <c r="FGT1185" s="139"/>
      <c r="FGU1185" s="139"/>
      <c r="FGV1185" s="139"/>
      <c r="FGW1185" s="139"/>
      <c r="FGX1185" s="139"/>
      <c r="FGY1185" s="139"/>
      <c r="FGZ1185" s="139"/>
      <c r="FHA1185" s="139"/>
      <c r="FHB1185" s="139"/>
      <c r="FHC1185" s="139"/>
      <c r="FHD1185" s="139"/>
      <c r="FHE1185" s="139"/>
      <c r="FHF1185" s="139"/>
      <c r="FHG1185" s="139"/>
      <c r="FHH1185" s="139"/>
      <c r="FHI1185" s="139"/>
      <c r="FHJ1185" s="139"/>
      <c r="FHK1185" s="139"/>
      <c r="FHL1185" s="139"/>
      <c r="FHM1185" s="139"/>
      <c r="FHN1185" s="139"/>
      <c r="FHO1185" s="139"/>
      <c r="FHP1185" s="139"/>
      <c r="FHQ1185" s="139"/>
      <c r="FHR1185" s="139"/>
      <c r="FHS1185" s="139"/>
      <c r="FHT1185" s="139"/>
      <c r="FHU1185" s="139"/>
      <c r="FHV1185" s="139"/>
      <c r="FHW1185" s="139"/>
      <c r="FHX1185" s="139"/>
      <c r="FHY1185" s="139"/>
      <c r="FHZ1185" s="139"/>
      <c r="FIA1185" s="139"/>
      <c r="FIB1185" s="139"/>
      <c r="FIC1185" s="139"/>
      <c r="FID1185" s="139"/>
      <c r="FIE1185" s="139"/>
      <c r="FIF1185" s="139"/>
      <c r="FIG1185" s="139"/>
      <c r="FIH1185" s="139"/>
      <c r="FII1185" s="139"/>
      <c r="FIJ1185" s="139"/>
      <c r="FIK1185" s="139"/>
      <c r="FIL1185" s="139"/>
      <c r="FIM1185" s="139"/>
      <c r="FIN1185" s="139"/>
      <c r="FIO1185" s="139"/>
      <c r="FIP1185" s="139"/>
      <c r="FIQ1185" s="139"/>
      <c r="FIR1185" s="139"/>
      <c r="FIS1185" s="139"/>
      <c r="FIT1185" s="139"/>
      <c r="FIU1185" s="139"/>
      <c r="FIV1185" s="139"/>
      <c r="FIW1185" s="139"/>
      <c r="FIX1185" s="139"/>
      <c r="FIY1185" s="139"/>
      <c r="FIZ1185" s="139"/>
      <c r="FJA1185" s="139"/>
      <c r="FJB1185" s="139"/>
      <c r="FJC1185" s="139"/>
      <c r="FJD1185" s="139"/>
      <c r="FJE1185" s="139"/>
      <c r="FJF1185" s="139"/>
      <c r="FJG1185" s="139"/>
      <c r="FJH1185" s="139"/>
      <c r="FJI1185" s="139"/>
      <c r="FJJ1185" s="139"/>
      <c r="FJK1185" s="139"/>
      <c r="FJL1185" s="139"/>
      <c r="FJM1185" s="139"/>
      <c r="FJN1185" s="139"/>
      <c r="FJO1185" s="139"/>
      <c r="FJP1185" s="139"/>
      <c r="FJQ1185" s="139"/>
      <c r="FJR1185" s="139"/>
      <c r="FJS1185" s="139"/>
      <c r="FJT1185" s="139"/>
      <c r="FJU1185" s="139"/>
      <c r="FJV1185" s="139"/>
      <c r="FJW1185" s="139"/>
      <c r="FJX1185" s="139"/>
      <c r="FJY1185" s="139"/>
      <c r="FJZ1185" s="139"/>
      <c r="FKA1185" s="139"/>
      <c r="FKB1185" s="139"/>
      <c r="FKC1185" s="139"/>
      <c r="FKD1185" s="139"/>
      <c r="FKE1185" s="139"/>
      <c r="FKF1185" s="139"/>
      <c r="FKG1185" s="139"/>
      <c r="FKH1185" s="139"/>
      <c r="FKI1185" s="139"/>
      <c r="FKJ1185" s="139"/>
      <c r="FKK1185" s="139"/>
      <c r="FKL1185" s="139"/>
      <c r="FKM1185" s="139"/>
      <c r="FKN1185" s="139"/>
      <c r="FKO1185" s="139"/>
      <c r="FKP1185" s="139"/>
      <c r="FKQ1185" s="139"/>
      <c r="FKR1185" s="139"/>
      <c r="FKS1185" s="139"/>
      <c r="FKT1185" s="139"/>
      <c r="FKU1185" s="139"/>
      <c r="FKV1185" s="139"/>
      <c r="FKW1185" s="139"/>
      <c r="FKX1185" s="139"/>
      <c r="FKY1185" s="139"/>
      <c r="FKZ1185" s="139"/>
      <c r="FLA1185" s="139"/>
      <c r="FLB1185" s="139"/>
      <c r="FLC1185" s="139"/>
      <c r="FLD1185" s="139"/>
      <c r="FLE1185" s="139"/>
      <c r="FLF1185" s="139"/>
      <c r="FLG1185" s="139"/>
      <c r="FLH1185" s="139"/>
      <c r="FLI1185" s="139"/>
      <c r="FLJ1185" s="139"/>
      <c r="FLK1185" s="139"/>
      <c r="FLL1185" s="139"/>
      <c r="FLM1185" s="139"/>
      <c r="FLN1185" s="139"/>
      <c r="FLO1185" s="139"/>
      <c r="FLP1185" s="139"/>
      <c r="FLQ1185" s="139"/>
      <c r="FLR1185" s="139"/>
      <c r="FLS1185" s="139"/>
      <c r="FLT1185" s="139"/>
      <c r="FLU1185" s="139"/>
      <c r="FLV1185" s="139"/>
      <c r="FLW1185" s="139"/>
      <c r="FLX1185" s="139"/>
      <c r="FLY1185" s="139"/>
      <c r="FLZ1185" s="139"/>
      <c r="FMA1185" s="139"/>
      <c r="FMB1185" s="139"/>
      <c r="FMC1185" s="139"/>
      <c r="FMD1185" s="139"/>
      <c r="FME1185" s="139"/>
      <c r="FMF1185" s="139"/>
      <c r="FMG1185" s="139"/>
      <c r="FMH1185" s="139"/>
      <c r="FMI1185" s="139"/>
      <c r="FMJ1185" s="139"/>
      <c r="FMK1185" s="139"/>
      <c r="FML1185" s="139"/>
      <c r="FMM1185" s="139"/>
      <c r="FMN1185" s="139"/>
      <c r="FMO1185" s="139"/>
      <c r="FMP1185" s="139"/>
      <c r="FMQ1185" s="139"/>
      <c r="FMR1185" s="139"/>
      <c r="FMS1185" s="139"/>
      <c r="FMT1185" s="139"/>
      <c r="FMU1185" s="139"/>
      <c r="FMV1185" s="139"/>
      <c r="FMW1185" s="139"/>
      <c r="FMX1185" s="139"/>
      <c r="FMY1185" s="139"/>
      <c r="FMZ1185" s="139"/>
      <c r="FNA1185" s="139"/>
      <c r="FNB1185" s="139"/>
      <c r="FNC1185" s="139"/>
      <c r="FND1185" s="139"/>
      <c r="FNE1185" s="139"/>
      <c r="FNF1185" s="139"/>
      <c r="FNG1185" s="139"/>
      <c r="FNH1185" s="139"/>
      <c r="FNI1185" s="139"/>
      <c r="FNJ1185" s="139"/>
      <c r="FNK1185" s="139"/>
      <c r="FNL1185" s="139"/>
      <c r="FNM1185" s="139"/>
      <c r="FNN1185" s="139"/>
      <c r="FNO1185" s="139"/>
      <c r="FNP1185" s="139"/>
      <c r="FNQ1185" s="139"/>
      <c r="FNR1185" s="139"/>
      <c r="FNS1185" s="139"/>
      <c r="FNT1185" s="139"/>
      <c r="FNU1185" s="139"/>
      <c r="FNV1185" s="139"/>
      <c r="FNW1185" s="139"/>
      <c r="FNX1185" s="139"/>
      <c r="FNY1185" s="139"/>
      <c r="FNZ1185" s="139"/>
      <c r="FOA1185" s="139"/>
      <c r="FOB1185" s="139"/>
      <c r="FOC1185" s="139"/>
      <c r="FOD1185" s="139"/>
      <c r="FOE1185" s="139"/>
      <c r="FOF1185" s="139"/>
      <c r="FOG1185" s="139"/>
      <c r="FOH1185" s="139"/>
      <c r="FOI1185" s="139"/>
      <c r="FOJ1185" s="139"/>
      <c r="FOK1185" s="139"/>
      <c r="FOL1185" s="139"/>
      <c r="FOM1185" s="139"/>
      <c r="FON1185" s="139"/>
      <c r="FOO1185" s="139"/>
      <c r="FOP1185" s="139"/>
      <c r="FOQ1185" s="139"/>
      <c r="FOR1185" s="139"/>
      <c r="FOS1185" s="139"/>
      <c r="FOT1185" s="139"/>
      <c r="FOU1185" s="139"/>
      <c r="FOV1185" s="139"/>
      <c r="FOW1185" s="139"/>
      <c r="FOX1185" s="139"/>
      <c r="FOY1185" s="139"/>
      <c r="FOZ1185" s="139"/>
      <c r="FPA1185" s="139"/>
      <c r="FPB1185" s="139"/>
      <c r="FPC1185" s="139"/>
      <c r="FPD1185" s="139"/>
      <c r="FPE1185" s="139"/>
      <c r="FPF1185" s="139"/>
      <c r="FPG1185" s="139"/>
      <c r="FPH1185" s="139"/>
      <c r="FPI1185" s="139"/>
      <c r="FPJ1185" s="139"/>
      <c r="FPK1185" s="139"/>
      <c r="FPL1185" s="139"/>
      <c r="FPM1185" s="139"/>
      <c r="FPN1185" s="139"/>
      <c r="FPO1185" s="139"/>
      <c r="FPP1185" s="139"/>
      <c r="FPQ1185" s="139"/>
      <c r="FPR1185" s="139"/>
      <c r="FPS1185" s="139"/>
      <c r="FPT1185" s="139"/>
      <c r="FPU1185" s="139"/>
      <c r="FPV1185" s="139"/>
      <c r="FPW1185" s="139"/>
      <c r="FPX1185" s="139"/>
      <c r="FPY1185" s="139"/>
      <c r="FPZ1185" s="139"/>
      <c r="FQA1185" s="139"/>
      <c r="FQB1185" s="139"/>
      <c r="FQC1185" s="139"/>
      <c r="FQD1185" s="139"/>
      <c r="FQE1185" s="139"/>
      <c r="FQF1185" s="139"/>
      <c r="FQG1185" s="139"/>
      <c r="FQH1185" s="139"/>
      <c r="FQI1185" s="139"/>
      <c r="FQJ1185" s="139"/>
      <c r="FQK1185" s="139"/>
      <c r="FQL1185" s="139"/>
      <c r="FQM1185" s="139"/>
      <c r="FQN1185" s="139"/>
      <c r="FQO1185" s="139"/>
      <c r="FQP1185" s="139"/>
      <c r="FQQ1185" s="139"/>
      <c r="FQR1185" s="139"/>
      <c r="FQS1185" s="139"/>
      <c r="FQT1185" s="139"/>
      <c r="FQU1185" s="139"/>
      <c r="FQV1185" s="139"/>
      <c r="FQW1185" s="139"/>
      <c r="FQX1185" s="139"/>
      <c r="FQY1185" s="139"/>
      <c r="FQZ1185" s="139"/>
      <c r="FRA1185" s="139"/>
      <c r="FRB1185" s="139"/>
      <c r="FRC1185" s="139"/>
      <c r="FRD1185" s="139"/>
      <c r="FRE1185" s="139"/>
      <c r="FRF1185" s="139"/>
      <c r="FRG1185" s="139"/>
      <c r="FRH1185" s="139"/>
      <c r="FRI1185" s="139"/>
      <c r="FRJ1185" s="139"/>
      <c r="FRK1185" s="139"/>
      <c r="FRL1185" s="139"/>
      <c r="FRM1185" s="139"/>
      <c r="FRN1185" s="139"/>
      <c r="FRO1185" s="139"/>
      <c r="FRP1185" s="139"/>
      <c r="FRQ1185" s="139"/>
      <c r="FRR1185" s="139"/>
      <c r="FRS1185" s="139"/>
      <c r="FRT1185" s="139"/>
      <c r="FRU1185" s="139"/>
      <c r="FRV1185" s="139"/>
      <c r="FRW1185" s="139"/>
      <c r="FRX1185" s="139"/>
      <c r="FRY1185" s="139"/>
      <c r="FRZ1185" s="139"/>
      <c r="FSA1185" s="139"/>
      <c r="FSB1185" s="139"/>
      <c r="FSC1185" s="139"/>
      <c r="FSD1185" s="139"/>
      <c r="FSE1185" s="139"/>
      <c r="FSF1185" s="139"/>
      <c r="FSG1185" s="139"/>
      <c r="FSH1185" s="139"/>
      <c r="FSI1185" s="139"/>
      <c r="FSJ1185" s="139"/>
      <c r="FSK1185" s="139"/>
      <c r="FSL1185" s="139"/>
      <c r="FSM1185" s="139"/>
      <c r="FSN1185" s="139"/>
      <c r="FSO1185" s="139"/>
      <c r="FSP1185" s="139"/>
      <c r="FSQ1185" s="139"/>
      <c r="FSR1185" s="139"/>
      <c r="FSS1185" s="139"/>
      <c r="FST1185" s="139"/>
      <c r="FSU1185" s="139"/>
      <c r="FSV1185" s="139"/>
      <c r="FSW1185" s="139"/>
      <c r="FSX1185" s="139"/>
      <c r="FSY1185" s="139"/>
      <c r="FSZ1185" s="139"/>
      <c r="FTA1185" s="139"/>
      <c r="FTB1185" s="139"/>
      <c r="FTC1185" s="139"/>
      <c r="FTD1185" s="139"/>
      <c r="FTE1185" s="139"/>
      <c r="FTF1185" s="139"/>
      <c r="FTG1185" s="139"/>
      <c r="FTH1185" s="139"/>
      <c r="FTI1185" s="139"/>
      <c r="FTJ1185" s="139"/>
      <c r="FTK1185" s="139"/>
      <c r="FTL1185" s="139"/>
      <c r="FTM1185" s="139"/>
      <c r="FTN1185" s="139"/>
      <c r="FTO1185" s="139"/>
      <c r="FTP1185" s="139"/>
      <c r="FTQ1185" s="139"/>
      <c r="FTR1185" s="139"/>
      <c r="FTS1185" s="139"/>
      <c r="FTT1185" s="139"/>
      <c r="FTU1185" s="139"/>
      <c r="FTV1185" s="139"/>
      <c r="FTW1185" s="139"/>
      <c r="FTX1185" s="139"/>
      <c r="FTY1185" s="139"/>
      <c r="FTZ1185" s="139"/>
      <c r="FUA1185" s="139"/>
      <c r="FUB1185" s="139"/>
      <c r="FUC1185" s="139"/>
      <c r="FUD1185" s="139"/>
      <c r="FUE1185" s="139"/>
      <c r="FUF1185" s="139"/>
      <c r="FUG1185" s="139"/>
      <c r="FUH1185" s="139"/>
      <c r="FUI1185" s="139"/>
      <c r="FUJ1185" s="139"/>
      <c r="FUK1185" s="139"/>
      <c r="FUL1185" s="139"/>
      <c r="FUM1185" s="139"/>
      <c r="FUN1185" s="139"/>
      <c r="FUO1185" s="139"/>
      <c r="FUP1185" s="139"/>
      <c r="FUQ1185" s="139"/>
      <c r="FUR1185" s="139"/>
      <c r="FUS1185" s="139"/>
      <c r="FUT1185" s="139"/>
      <c r="FUU1185" s="139"/>
      <c r="FUV1185" s="139"/>
      <c r="FUW1185" s="139"/>
      <c r="FUX1185" s="139"/>
      <c r="FUY1185" s="139"/>
      <c r="FUZ1185" s="139"/>
      <c r="FVA1185" s="139"/>
      <c r="FVB1185" s="139"/>
      <c r="FVC1185" s="139"/>
      <c r="FVD1185" s="139"/>
      <c r="FVE1185" s="139"/>
      <c r="FVF1185" s="139"/>
      <c r="FVG1185" s="139"/>
      <c r="FVH1185" s="139"/>
      <c r="FVI1185" s="139"/>
      <c r="FVJ1185" s="139"/>
      <c r="FVK1185" s="139"/>
      <c r="FVL1185" s="139"/>
      <c r="FVM1185" s="139"/>
      <c r="FVN1185" s="139"/>
      <c r="FVO1185" s="139"/>
      <c r="FVP1185" s="139"/>
      <c r="FVQ1185" s="139"/>
      <c r="FVR1185" s="139"/>
      <c r="FVS1185" s="139"/>
      <c r="FVT1185" s="139"/>
      <c r="FVU1185" s="139"/>
      <c r="FVV1185" s="139"/>
      <c r="FVW1185" s="139"/>
      <c r="FVX1185" s="139"/>
      <c r="FVY1185" s="139"/>
      <c r="FVZ1185" s="139"/>
      <c r="FWA1185" s="139"/>
      <c r="FWB1185" s="139"/>
      <c r="FWC1185" s="139"/>
      <c r="FWD1185" s="139"/>
      <c r="FWE1185" s="139"/>
      <c r="FWF1185" s="139"/>
      <c r="FWG1185" s="139"/>
      <c r="FWH1185" s="139"/>
      <c r="FWI1185" s="139"/>
      <c r="FWJ1185" s="139"/>
      <c r="FWK1185" s="139"/>
      <c r="FWL1185" s="139"/>
      <c r="FWM1185" s="139"/>
      <c r="FWN1185" s="139"/>
      <c r="FWO1185" s="139"/>
      <c r="FWP1185" s="139"/>
      <c r="FWQ1185" s="139"/>
      <c r="FWR1185" s="139"/>
      <c r="FWS1185" s="139"/>
      <c r="FWT1185" s="139"/>
      <c r="FWU1185" s="139"/>
      <c r="FWV1185" s="139"/>
      <c r="FWW1185" s="139"/>
      <c r="FWX1185" s="139"/>
      <c r="FWY1185" s="139"/>
      <c r="FWZ1185" s="139"/>
      <c r="FXA1185" s="139"/>
      <c r="FXB1185" s="139"/>
      <c r="FXC1185" s="139"/>
      <c r="FXD1185" s="139"/>
      <c r="FXE1185" s="139"/>
      <c r="FXF1185" s="139"/>
      <c r="FXG1185" s="139"/>
      <c r="FXH1185" s="139"/>
      <c r="FXI1185" s="139"/>
      <c r="FXJ1185" s="139"/>
      <c r="FXK1185" s="139"/>
      <c r="FXL1185" s="139"/>
      <c r="FXM1185" s="139"/>
      <c r="FXN1185" s="139"/>
      <c r="FXO1185" s="139"/>
      <c r="FXP1185" s="139"/>
      <c r="FXQ1185" s="139"/>
      <c r="FXR1185" s="139"/>
      <c r="FXS1185" s="139"/>
      <c r="FXT1185" s="139"/>
      <c r="FXU1185" s="139"/>
      <c r="FXV1185" s="139"/>
      <c r="FXW1185" s="139"/>
      <c r="FXX1185" s="139"/>
      <c r="FXY1185" s="139"/>
      <c r="FXZ1185" s="139"/>
      <c r="FYA1185" s="139"/>
      <c r="FYB1185" s="139"/>
      <c r="FYC1185" s="139"/>
      <c r="FYD1185" s="139"/>
      <c r="FYE1185" s="139"/>
      <c r="FYF1185" s="139"/>
      <c r="FYG1185" s="139"/>
      <c r="FYH1185" s="139"/>
      <c r="FYI1185" s="139"/>
      <c r="FYJ1185" s="139"/>
      <c r="FYK1185" s="139"/>
      <c r="FYL1185" s="139"/>
      <c r="FYM1185" s="139"/>
      <c r="FYN1185" s="139"/>
      <c r="FYO1185" s="139"/>
      <c r="FYP1185" s="139"/>
      <c r="FYQ1185" s="139"/>
      <c r="FYR1185" s="139"/>
      <c r="FYS1185" s="139"/>
      <c r="FYT1185" s="139"/>
      <c r="FYU1185" s="139"/>
      <c r="FYV1185" s="139"/>
      <c r="FYW1185" s="139"/>
      <c r="FYX1185" s="139"/>
      <c r="FYY1185" s="139"/>
      <c r="FYZ1185" s="139"/>
      <c r="FZA1185" s="139"/>
      <c r="FZB1185" s="139"/>
      <c r="FZC1185" s="139"/>
      <c r="FZD1185" s="139"/>
      <c r="FZE1185" s="139"/>
      <c r="FZF1185" s="139"/>
      <c r="FZG1185" s="139"/>
      <c r="FZH1185" s="139"/>
      <c r="FZI1185" s="139"/>
      <c r="FZJ1185" s="139"/>
      <c r="FZK1185" s="139"/>
      <c r="FZL1185" s="139"/>
      <c r="FZM1185" s="139"/>
      <c r="FZN1185" s="139"/>
      <c r="FZO1185" s="139"/>
      <c r="FZP1185" s="139"/>
      <c r="FZQ1185" s="139"/>
      <c r="FZR1185" s="139"/>
      <c r="FZS1185" s="139"/>
      <c r="FZT1185" s="139"/>
      <c r="FZU1185" s="139"/>
      <c r="FZV1185" s="139"/>
      <c r="FZW1185" s="139"/>
      <c r="FZX1185" s="139"/>
      <c r="FZY1185" s="139"/>
      <c r="FZZ1185" s="139"/>
      <c r="GAA1185" s="139"/>
      <c r="GAB1185" s="139"/>
      <c r="GAC1185" s="139"/>
      <c r="GAD1185" s="139"/>
      <c r="GAE1185" s="139"/>
      <c r="GAF1185" s="139"/>
      <c r="GAG1185" s="139"/>
      <c r="GAH1185" s="139"/>
      <c r="GAI1185" s="139"/>
      <c r="GAJ1185" s="139"/>
      <c r="GAK1185" s="139"/>
      <c r="GAL1185" s="139"/>
      <c r="GAM1185" s="139"/>
      <c r="GAN1185" s="139"/>
      <c r="GAO1185" s="139"/>
      <c r="GAP1185" s="139"/>
      <c r="GAQ1185" s="139"/>
      <c r="GAR1185" s="139"/>
      <c r="GAS1185" s="139"/>
      <c r="GAT1185" s="139"/>
      <c r="GAU1185" s="139"/>
      <c r="GAV1185" s="139"/>
      <c r="GAW1185" s="139"/>
      <c r="GAX1185" s="139"/>
      <c r="GAY1185" s="139"/>
      <c r="GAZ1185" s="139"/>
      <c r="GBA1185" s="139"/>
      <c r="GBB1185" s="139"/>
      <c r="GBC1185" s="139"/>
      <c r="GBD1185" s="139"/>
      <c r="GBE1185" s="139"/>
      <c r="GBF1185" s="139"/>
      <c r="GBG1185" s="139"/>
      <c r="GBH1185" s="139"/>
      <c r="GBI1185" s="139"/>
      <c r="GBJ1185" s="139"/>
      <c r="GBK1185" s="139"/>
      <c r="GBL1185" s="139"/>
      <c r="GBM1185" s="139"/>
      <c r="GBN1185" s="139"/>
      <c r="GBO1185" s="139"/>
      <c r="GBP1185" s="139"/>
      <c r="GBQ1185" s="139"/>
      <c r="GBR1185" s="139"/>
      <c r="GBS1185" s="139"/>
      <c r="GBT1185" s="139"/>
      <c r="GBU1185" s="139"/>
      <c r="GBV1185" s="139"/>
      <c r="GBW1185" s="139"/>
      <c r="GBX1185" s="139"/>
      <c r="GBY1185" s="139"/>
      <c r="GBZ1185" s="139"/>
      <c r="GCA1185" s="139"/>
      <c r="GCB1185" s="139"/>
      <c r="GCC1185" s="139"/>
      <c r="GCD1185" s="139"/>
      <c r="GCE1185" s="139"/>
      <c r="GCF1185" s="139"/>
      <c r="GCG1185" s="139"/>
      <c r="GCH1185" s="139"/>
      <c r="GCI1185" s="139"/>
      <c r="GCJ1185" s="139"/>
      <c r="GCK1185" s="139"/>
      <c r="GCL1185" s="139"/>
      <c r="GCM1185" s="139"/>
      <c r="GCN1185" s="139"/>
      <c r="GCO1185" s="139"/>
      <c r="GCP1185" s="139"/>
      <c r="GCQ1185" s="139"/>
      <c r="GCR1185" s="139"/>
      <c r="GCS1185" s="139"/>
      <c r="GCT1185" s="139"/>
      <c r="GCU1185" s="139"/>
      <c r="GCV1185" s="139"/>
      <c r="GCW1185" s="139"/>
      <c r="GCX1185" s="139"/>
      <c r="GCY1185" s="139"/>
      <c r="GCZ1185" s="139"/>
      <c r="GDA1185" s="139"/>
      <c r="GDB1185" s="139"/>
      <c r="GDC1185" s="139"/>
      <c r="GDD1185" s="139"/>
      <c r="GDE1185" s="139"/>
      <c r="GDF1185" s="139"/>
      <c r="GDG1185" s="139"/>
      <c r="GDH1185" s="139"/>
      <c r="GDI1185" s="139"/>
      <c r="GDJ1185" s="139"/>
      <c r="GDK1185" s="139"/>
      <c r="GDL1185" s="139"/>
      <c r="GDM1185" s="139"/>
      <c r="GDN1185" s="139"/>
      <c r="GDO1185" s="139"/>
      <c r="GDP1185" s="139"/>
      <c r="GDQ1185" s="139"/>
      <c r="GDR1185" s="139"/>
      <c r="GDS1185" s="139"/>
      <c r="GDT1185" s="139"/>
      <c r="GDU1185" s="139"/>
      <c r="GDV1185" s="139"/>
      <c r="GDW1185" s="139"/>
      <c r="GDX1185" s="139"/>
      <c r="GDY1185" s="139"/>
      <c r="GDZ1185" s="139"/>
      <c r="GEA1185" s="139"/>
      <c r="GEB1185" s="139"/>
      <c r="GEC1185" s="139"/>
      <c r="GED1185" s="139"/>
      <c r="GEE1185" s="139"/>
      <c r="GEF1185" s="139"/>
      <c r="GEG1185" s="139"/>
      <c r="GEH1185" s="139"/>
      <c r="GEI1185" s="139"/>
      <c r="GEJ1185" s="139"/>
      <c r="GEK1185" s="139"/>
      <c r="GEL1185" s="139"/>
      <c r="GEM1185" s="139"/>
      <c r="GEN1185" s="139"/>
      <c r="GEO1185" s="139"/>
      <c r="GEP1185" s="139"/>
      <c r="GEQ1185" s="139"/>
      <c r="GER1185" s="139"/>
      <c r="GES1185" s="139"/>
      <c r="GET1185" s="139"/>
      <c r="GEU1185" s="139"/>
      <c r="GEV1185" s="139"/>
      <c r="GEW1185" s="139"/>
      <c r="GEX1185" s="139"/>
      <c r="GEY1185" s="139"/>
      <c r="GEZ1185" s="139"/>
      <c r="GFA1185" s="139"/>
      <c r="GFB1185" s="139"/>
      <c r="GFC1185" s="139"/>
      <c r="GFD1185" s="139"/>
      <c r="GFE1185" s="139"/>
      <c r="GFF1185" s="139"/>
      <c r="GFG1185" s="139"/>
      <c r="GFH1185" s="139"/>
      <c r="GFI1185" s="139"/>
      <c r="GFJ1185" s="139"/>
      <c r="GFK1185" s="139"/>
      <c r="GFL1185" s="139"/>
      <c r="GFM1185" s="139"/>
      <c r="GFN1185" s="139"/>
      <c r="GFO1185" s="139"/>
      <c r="GFP1185" s="139"/>
      <c r="GFQ1185" s="139"/>
      <c r="GFR1185" s="139"/>
      <c r="GFS1185" s="139"/>
      <c r="GFT1185" s="139"/>
      <c r="GFU1185" s="139"/>
      <c r="GFV1185" s="139"/>
      <c r="GFW1185" s="139"/>
      <c r="GFX1185" s="139"/>
      <c r="GFY1185" s="139"/>
      <c r="GFZ1185" s="139"/>
      <c r="GGA1185" s="139"/>
      <c r="GGB1185" s="139"/>
      <c r="GGC1185" s="139"/>
      <c r="GGD1185" s="139"/>
      <c r="GGE1185" s="139"/>
      <c r="GGF1185" s="139"/>
      <c r="GGG1185" s="139"/>
      <c r="GGH1185" s="139"/>
      <c r="GGI1185" s="139"/>
      <c r="GGJ1185" s="139"/>
      <c r="GGK1185" s="139"/>
      <c r="GGL1185" s="139"/>
      <c r="GGM1185" s="139"/>
      <c r="GGN1185" s="139"/>
      <c r="GGO1185" s="139"/>
      <c r="GGP1185" s="139"/>
      <c r="GGQ1185" s="139"/>
      <c r="GGR1185" s="139"/>
      <c r="GGS1185" s="139"/>
      <c r="GGT1185" s="139"/>
      <c r="GGU1185" s="139"/>
      <c r="GGV1185" s="139"/>
      <c r="GGW1185" s="139"/>
      <c r="GGX1185" s="139"/>
      <c r="GGY1185" s="139"/>
      <c r="GGZ1185" s="139"/>
      <c r="GHA1185" s="139"/>
      <c r="GHB1185" s="139"/>
      <c r="GHC1185" s="139"/>
      <c r="GHD1185" s="139"/>
      <c r="GHE1185" s="139"/>
      <c r="GHF1185" s="139"/>
      <c r="GHG1185" s="139"/>
      <c r="GHH1185" s="139"/>
      <c r="GHI1185" s="139"/>
      <c r="GHJ1185" s="139"/>
      <c r="GHK1185" s="139"/>
      <c r="GHL1185" s="139"/>
      <c r="GHM1185" s="139"/>
      <c r="GHN1185" s="139"/>
      <c r="GHO1185" s="139"/>
      <c r="GHP1185" s="139"/>
      <c r="GHQ1185" s="139"/>
      <c r="GHR1185" s="139"/>
      <c r="GHS1185" s="139"/>
      <c r="GHT1185" s="139"/>
      <c r="GHU1185" s="139"/>
      <c r="GHV1185" s="139"/>
      <c r="GHW1185" s="139"/>
      <c r="GHX1185" s="139"/>
      <c r="GHY1185" s="139"/>
      <c r="GHZ1185" s="139"/>
      <c r="GIA1185" s="139"/>
      <c r="GIB1185" s="139"/>
      <c r="GIC1185" s="139"/>
      <c r="GID1185" s="139"/>
      <c r="GIE1185" s="139"/>
      <c r="GIF1185" s="139"/>
      <c r="GIG1185" s="139"/>
      <c r="GIH1185" s="139"/>
      <c r="GII1185" s="139"/>
      <c r="GIJ1185" s="139"/>
      <c r="GIK1185" s="139"/>
      <c r="GIL1185" s="139"/>
      <c r="GIM1185" s="139"/>
      <c r="GIN1185" s="139"/>
      <c r="GIO1185" s="139"/>
      <c r="GIP1185" s="139"/>
      <c r="GIQ1185" s="139"/>
      <c r="GIR1185" s="139"/>
      <c r="GIS1185" s="139"/>
      <c r="GIT1185" s="139"/>
      <c r="GIU1185" s="139"/>
      <c r="GIV1185" s="139"/>
      <c r="GIW1185" s="139"/>
      <c r="GIX1185" s="139"/>
      <c r="GIY1185" s="139"/>
      <c r="GIZ1185" s="139"/>
      <c r="GJA1185" s="139"/>
      <c r="GJB1185" s="139"/>
      <c r="GJC1185" s="139"/>
      <c r="GJD1185" s="139"/>
      <c r="GJE1185" s="139"/>
      <c r="GJF1185" s="139"/>
      <c r="GJG1185" s="139"/>
      <c r="GJH1185" s="139"/>
      <c r="GJI1185" s="139"/>
      <c r="GJJ1185" s="139"/>
      <c r="GJK1185" s="139"/>
      <c r="GJL1185" s="139"/>
      <c r="GJM1185" s="139"/>
      <c r="GJN1185" s="139"/>
      <c r="GJO1185" s="139"/>
      <c r="GJP1185" s="139"/>
      <c r="GJQ1185" s="139"/>
      <c r="GJR1185" s="139"/>
      <c r="GJS1185" s="139"/>
      <c r="GJT1185" s="139"/>
      <c r="GJU1185" s="139"/>
      <c r="GJV1185" s="139"/>
      <c r="GJW1185" s="139"/>
      <c r="GJX1185" s="139"/>
      <c r="GJY1185" s="139"/>
      <c r="GJZ1185" s="139"/>
      <c r="GKA1185" s="139"/>
      <c r="GKB1185" s="139"/>
      <c r="GKC1185" s="139"/>
      <c r="GKD1185" s="139"/>
      <c r="GKE1185" s="139"/>
      <c r="GKF1185" s="139"/>
      <c r="GKG1185" s="139"/>
      <c r="GKH1185" s="139"/>
      <c r="GKI1185" s="139"/>
      <c r="GKJ1185" s="139"/>
      <c r="GKK1185" s="139"/>
      <c r="GKL1185" s="139"/>
      <c r="GKM1185" s="139"/>
      <c r="GKN1185" s="139"/>
      <c r="GKO1185" s="139"/>
      <c r="GKP1185" s="139"/>
      <c r="GKQ1185" s="139"/>
      <c r="GKR1185" s="139"/>
      <c r="GKS1185" s="139"/>
      <c r="GKT1185" s="139"/>
      <c r="GKU1185" s="139"/>
      <c r="GKV1185" s="139"/>
      <c r="GKW1185" s="139"/>
      <c r="GKX1185" s="139"/>
      <c r="GKY1185" s="139"/>
      <c r="GKZ1185" s="139"/>
      <c r="GLA1185" s="139"/>
      <c r="GLB1185" s="139"/>
      <c r="GLC1185" s="139"/>
      <c r="GLD1185" s="139"/>
      <c r="GLE1185" s="139"/>
      <c r="GLF1185" s="139"/>
      <c r="GLG1185" s="139"/>
      <c r="GLH1185" s="139"/>
      <c r="GLI1185" s="139"/>
      <c r="GLJ1185" s="139"/>
      <c r="GLK1185" s="139"/>
      <c r="GLL1185" s="139"/>
      <c r="GLM1185" s="139"/>
      <c r="GLN1185" s="139"/>
      <c r="GLO1185" s="139"/>
      <c r="GLP1185" s="139"/>
      <c r="GLQ1185" s="139"/>
      <c r="GLR1185" s="139"/>
      <c r="GLS1185" s="139"/>
      <c r="GLT1185" s="139"/>
      <c r="GLU1185" s="139"/>
      <c r="GLV1185" s="139"/>
      <c r="GLW1185" s="139"/>
      <c r="GLX1185" s="139"/>
      <c r="GLY1185" s="139"/>
      <c r="GLZ1185" s="139"/>
      <c r="GMA1185" s="139"/>
      <c r="GMB1185" s="139"/>
      <c r="GMC1185" s="139"/>
      <c r="GMD1185" s="139"/>
      <c r="GME1185" s="139"/>
      <c r="GMF1185" s="139"/>
      <c r="GMG1185" s="139"/>
      <c r="GMH1185" s="139"/>
      <c r="GMI1185" s="139"/>
      <c r="GMJ1185" s="139"/>
      <c r="GMK1185" s="139"/>
      <c r="GML1185" s="139"/>
      <c r="GMM1185" s="139"/>
      <c r="GMN1185" s="139"/>
      <c r="GMO1185" s="139"/>
      <c r="GMP1185" s="139"/>
      <c r="GMQ1185" s="139"/>
      <c r="GMR1185" s="139"/>
      <c r="GMS1185" s="139"/>
      <c r="GMT1185" s="139"/>
      <c r="GMU1185" s="139"/>
      <c r="GMV1185" s="139"/>
      <c r="GMW1185" s="139"/>
      <c r="GMX1185" s="139"/>
      <c r="GMY1185" s="139"/>
      <c r="GMZ1185" s="139"/>
      <c r="GNA1185" s="139"/>
      <c r="GNB1185" s="139"/>
      <c r="GNC1185" s="139"/>
      <c r="GND1185" s="139"/>
      <c r="GNE1185" s="139"/>
      <c r="GNF1185" s="139"/>
      <c r="GNG1185" s="139"/>
      <c r="GNH1185" s="139"/>
      <c r="GNI1185" s="139"/>
      <c r="GNJ1185" s="139"/>
      <c r="GNK1185" s="139"/>
      <c r="GNL1185" s="139"/>
      <c r="GNM1185" s="139"/>
      <c r="GNN1185" s="139"/>
      <c r="GNO1185" s="139"/>
      <c r="GNP1185" s="139"/>
      <c r="GNQ1185" s="139"/>
      <c r="GNR1185" s="139"/>
      <c r="GNS1185" s="139"/>
      <c r="GNT1185" s="139"/>
      <c r="GNU1185" s="139"/>
      <c r="GNV1185" s="139"/>
      <c r="GNW1185" s="139"/>
      <c r="GNX1185" s="139"/>
      <c r="GNY1185" s="139"/>
      <c r="GNZ1185" s="139"/>
      <c r="GOA1185" s="139"/>
      <c r="GOB1185" s="139"/>
      <c r="GOC1185" s="139"/>
      <c r="GOD1185" s="139"/>
      <c r="GOE1185" s="139"/>
      <c r="GOF1185" s="139"/>
      <c r="GOG1185" s="139"/>
      <c r="GOH1185" s="139"/>
      <c r="GOI1185" s="139"/>
      <c r="GOJ1185" s="139"/>
      <c r="GOK1185" s="139"/>
      <c r="GOL1185" s="139"/>
      <c r="GOM1185" s="139"/>
      <c r="GON1185" s="139"/>
      <c r="GOO1185" s="139"/>
      <c r="GOP1185" s="139"/>
      <c r="GOQ1185" s="139"/>
      <c r="GOR1185" s="139"/>
      <c r="GOS1185" s="139"/>
      <c r="GOT1185" s="139"/>
      <c r="GOU1185" s="139"/>
      <c r="GOV1185" s="139"/>
      <c r="GOW1185" s="139"/>
      <c r="GOX1185" s="139"/>
      <c r="GOY1185" s="139"/>
      <c r="GOZ1185" s="139"/>
      <c r="GPA1185" s="139"/>
      <c r="GPB1185" s="139"/>
      <c r="GPC1185" s="139"/>
      <c r="GPD1185" s="139"/>
      <c r="GPE1185" s="139"/>
      <c r="GPF1185" s="139"/>
      <c r="GPG1185" s="139"/>
      <c r="GPH1185" s="139"/>
      <c r="GPI1185" s="139"/>
      <c r="GPJ1185" s="139"/>
      <c r="GPK1185" s="139"/>
      <c r="GPL1185" s="139"/>
      <c r="GPM1185" s="139"/>
      <c r="GPN1185" s="139"/>
      <c r="GPO1185" s="139"/>
      <c r="GPP1185" s="139"/>
      <c r="GPQ1185" s="139"/>
      <c r="GPR1185" s="139"/>
      <c r="GPS1185" s="139"/>
      <c r="GPT1185" s="139"/>
      <c r="GPU1185" s="139"/>
      <c r="GPV1185" s="139"/>
      <c r="GPW1185" s="139"/>
      <c r="GPX1185" s="139"/>
      <c r="GPY1185" s="139"/>
      <c r="GPZ1185" s="139"/>
      <c r="GQA1185" s="139"/>
      <c r="GQB1185" s="139"/>
      <c r="GQC1185" s="139"/>
      <c r="GQD1185" s="139"/>
      <c r="GQE1185" s="139"/>
      <c r="GQF1185" s="139"/>
      <c r="GQG1185" s="139"/>
      <c r="GQH1185" s="139"/>
      <c r="GQI1185" s="139"/>
      <c r="GQJ1185" s="139"/>
      <c r="GQK1185" s="139"/>
      <c r="GQL1185" s="139"/>
      <c r="GQM1185" s="139"/>
      <c r="GQN1185" s="139"/>
      <c r="GQO1185" s="139"/>
      <c r="GQP1185" s="139"/>
      <c r="GQQ1185" s="139"/>
      <c r="GQR1185" s="139"/>
      <c r="GQS1185" s="139"/>
      <c r="GQT1185" s="139"/>
      <c r="GQU1185" s="139"/>
      <c r="GQV1185" s="139"/>
      <c r="GQW1185" s="139"/>
      <c r="GQX1185" s="139"/>
      <c r="GQY1185" s="139"/>
      <c r="GQZ1185" s="139"/>
      <c r="GRA1185" s="139"/>
      <c r="GRB1185" s="139"/>
      <c r="GRC1185" s="139"/>
      <c r="GRD1185" s="139"/>
      <c r="GRE1185" s="139"/>
      <c r="GRF1185" s="139"/>
      <c r="GRG1185" s="139"/>
      <c r="GRH1185" s="139"/>
      <c r="GRI1185" s="139"/>
      <c r="GRJ1185" s="139"/>
      <c r="GRK1185" s="139"/>
      <c r="GRL1185" s="139"/>
      <c r="GRM1185" s="139"/>
      <c r="GRN1185" s="139"/>
      <c r="GRO1185" s="139"/>
      <c r="GRP1185" s="139"/>
      <c r="GRQ1185" s="139"/>
      <c r="GRR1185" s="139"/>
      <c r="GRS1185" s="139"/>
      <c r="GRT1185" s="139"/>
      <c r="GRU1185" s="139"/>
      <c r="GRV1185" s="139"/>
      <c r="GRW1185" s="139"/>
      <c r="GRX1185" s="139"/>
      <c r="GRY1185" s="139"/>
      <c r="GRZ1185" s="139"/>
      <c r="GSA1185" s="139"/>
      <c r="GSB1185" s="139"/>
      <c r="GSC1185" s="139"/>
      <c r="GSD1185" s="139"/>
      <c r="GSE1185" s="139"/>
      <c r="GSF1185" s="139"/>
      <c r="GSG1185" s="139"/>
      <c r="GSH1185" s="139"/>
      <c r="GSI1185" s="139"/>
      <c r="GSJ1185" s="139"/>
      <c r="GSK1185" s="139"/>
      <c r="GSL1185" s="139"/>
      <c r="GSM1185" s="139"/>
      <c r="GSN1185" s="139"/>
      <c r="GSO1185" s="139"/>
      <c r="GSP1185" s="139"/>
      <c r="GSQ1185" s="139"/>
      <c r="GSR1185" s="139"/>
      <c r="GSS1185" s="139"/>
      <c r="GST1185" s="139"/>
      <c r="GSU1185" s="139"/>
      <c r="GSV1185" s="139"/>
      <c r="GSW1185" s="139"/>
      <c r="GSX1185" s="139"/>
      <c r="GSY1185" s="139"/>
      <c r="GSZ1185" s="139"/>
      <c r="GTA1185" s="139"/>
      <c r="GTB1185" s="139"/>
      <c r="GTC1185" s="139"/>
      <c r="GTD1185" s="139"/>
      <c r="GTE1185" s="139"/>
      <c r="GTF1185" s="139"/>
      <c r="GTG1185" s="139"/>
      <c r="GTH1185" s="139"/>
      <c r="GTI1185" s="139"/>
      <c r="GTJ1185" s="139"/>
      <c r="GTK1185" s="139"/>
      <c r="GTL1185" s="139"/>
      <c r="GTM1185" s="139"/>
      <c r="GTN1185" s="139"/>
      <c r="GTO1185" s="139"/>
      <c r="GTP1185" s="139"/>
      <c r="GTQ1185" s="139"/>
      <c r="GTR1185" s="139"/>
      <c r="GTS1185" s="139"/>
      <c r="GTT1185" s="139"/>
      <c r="GTU1185" s="139"/>
      <c r="GTV1185" s="139"/>
      <c r="GTW1185" s="139"/>
      <c r="GTX1185" s="139"/>
      <c r="GTY1185" s="139"/>
      <c r="GTZ1185" s="139"/>
      <c r="GUA1185" s="139"/>
      <c r="GUB1185" s="139"/>
      <c r="GUC1185" s="139"/>
      <c r="GUD1185" s="139"/>
      <c r="GUE1185" s="139"/>
      <c r="GUF1185" s="139"/>
      <c r="GUG1185" s="139"/>
      <c r="GUH1185" s="139"/>
      <c r="GUI1185" s="139"/>
      <c r="GUJ1185" s="139"/>
      <c r="GUK1185" s="139"/>
      <c r="GUL1185" s="139"/>
      <c r="GUM1185" s="139"/>
      <c r="GUN1185" s="139"/>
      <c r="GUO1185" s="139"/>
      <c r="GUP1185" s="139"/>
      <c r="GUQ1185" s="139"/>
      <c r="GUR1185" s="139"/>
      <c r="GUS1185" s="139"/>
      <c r="GUT1185" s="139"/>
      <c r="GUU1185" s="139"/>
      <c r="GUV1185" s="139"/>
      <c r="GUW1185" s="139"/>
      <c r="GUX1185" s="139"/>
      <c r="GUY1185" s="139"/>
      <c r="GUZ1185" s="139"/>
      <c r="GVA1185" s="139"/>
      <c r="GVB1185" s="139"/>
      <c r="GVC1185" s="139"/>
      <c r="GVD1185" s="139"/>
      <c r="GVE1185" s="139"/>
      <c r="GVF1185" s="139"/>
      <c r="GVG1185" s="139"/>
      <c r="GVH1185" s="139"/>
      <c r="GVI1185" s="139"/>
      <c r="GVJ1185" s="139"/>
      <c r="GVK1185" s="139"/>
      <c r="GVL1185" s="139"/>
      <c r="GVM1185" s="139"/>
      <c r="GVN1185" s="139"/>
      <c r="GVO1185" s="139"/>
      <c r="GVP1185" s="139"/>
      <c r="GVQ1185" s="139"/>
      <c r="GVR1185" s="139"/>
      <c r="GVS1185" s="139"/>
      <c r="GVT1185" s="139"/>
      <c r="GVU1185" s="139"/>
      <c r="GVV1185" s="139"/>
      <c r="GVW1185" s="139"/>
      <c r="GVX1185" s="139"/>
      <c r="GVY1185" s="139"/>
      <c r="GVZ1185" s="139"/>
      <c r="GWA1185" s="139"/>
      <c r="GWB1185" s="139"/>
      <c r="GWC1185" s="139"/>
      <c r="GWD1185" s="139"/>
      <c r="GWE1185" s="139"/>
      <c r="GWF1185" s="139"/>
      <c r="GWG1185" s="139"/>
      <c r="GWH1185" s="139"/>
      <c r="GWI1185" s="139"/>
      <c r="GWJ1185" s="139"/>
      <c r="GWK1185" s="139"/>
      <c r="GWL1185" s="139"/>
      <c r="GWM1185" s="139"/>
      <c r="GWN1185" s="139"/>
      <c r="GWO1185" s="139"/>
      <c r="GWP1185" s="139"/>
      <c r="GWQ1185" s="139"/>
      <c r="GWR1185" s="139"/>
      <c r="GWS1185" s="139"/>
      <c r="GWT1185" s="139"/>
      <c r="GWU1185" s="139"/>
      <c r="GWV1185" s="139"/>
      <c r="GWW1185" s="139"/>
      <c r="GWX1185" s="139"/>
      <c r="GWY1185" s="139"/>
      <c r="GWZ1185" s="139"/>
      <c r="GXA1185" s="139"/>
      <c r="GXB1185" s="139"/>
      <c r="GXC1185" s="139"/>
      <c r="GXD1185" s="139"/>
      <c r="GXE1185" s="139"/>
      <c r="GXF1185" s="139"/>
      <c r="GXG1185" s="139"/>
      <c r="GXH1185" s="139"/>
      <c r="GXI1185" s="139"/>
      <c r="GXJ1185" s="139"/>
      <c r="GXK1185" s="139"/>
      <c r="GXL1185" s="139"/>
      <c r="GXM1185" s="139"/>
      <c r="GXN1185" s="139"/>
      <c r="GXO1185" s="139"/>
      <c r="GXP1185" s="139"/>
      <c r="GXQ1185" s="139"/>
      <c r="GXR1185" s="139"/>
      <c r="GXS1185" s="139"/>
      <c r="GXT1185" s="139"/>
      <c r="GXU1185" s="139"/>
      <c r="GXV1185" s="139"/>
      <c r="GXW1185" s="139"/>
      <c r="GXX1185" s="139"/>
      <c r="GXY1185" s="139"/>
      <c r="GXZ1185" s="139"/>
      <c r="GYA1185" s="139"/>
      <c r="GYB1185" s="139"/>
      <c r="GYC1185" s="139"/>
      <c r="GYD1185" s="139"/>
      <c r="GYE1185" s="139"/>
      <c r="GYF1185" s="139"/>
      <c r="GYG1185" s="139"/>
      <c r="GYH1185" s="139"/>
      <c r="GYI1185" s="139"/>
      <c r="GYJ1185" s="139"/>
      <c r="GYK1185" s="139"/>
      <c r="GYL1185" s="139"/>
      <c r="GYM1185" s="139"/>
      <c r="GYN1185" s="139"/>
      <c r="GYO1185" s="139"/>
      <c r="GYP1185" s="139"/>
      <c r="GYQ1185" s="139"/>
      <c r="GYR1185" s="139"/>
      <c r="GYS1185" s="139"/>
      <c r="GYT1185" s="139"/>
      <c r="GYU1185" s="139"/>
      <c r="GYV1185" s="139"/>
      <c r="GYW1185" s="139"/>
      <c r="GYX1185" s="139"/>
      <c r="GYY1185" s="139"/>
      <c r="GYZ1185" s="139"/>
      <c r="GZA1185" s="139"/>
      <c r="GZB1185" s="139"/>
      <c r="GZC1185" s="139"/>
      <c r="GZD1185" s="139"/>
      <c r="GZE1185" s="139"/>
      <c r="GZF1185" s="139"/>
      <c r="GZG1185" s="139"/>
      <c r="GZH1185" s="139"/>
      <c r="GZI1185" s="139"/>
      <c r="GZJ1185" s="139"/>
      <c r="GZK1185" s="139"/>
      <c r="GZL1185" s="139"/>
      <c r="GZM1185" s="139"/>
      <c r="GZN1185" s="139"/>
      <c r="GZO1185" s="139"/>
      <c r="GZP1185" s="139"/>
      <c r="GZQ1185" s="139"/>
      <c r="GZR1185" s="139"/>
      <c r="GZS1185" s="139"/>
      <c r="GZT1185" s="139"/>
      <c r="GZU1185" s="139"/>
      <c r="GZV1185" s="139"/>
      <c r="GZW1185" s="139"/>
      <c r="GZX1185" s="139"/>
      <c r="GZY1185" s="139"/>
      <c r="GZZ1185" s="139"/>
      <c r="HAA1185" s="139"/>
      <c r="HAB1185" s="139"/>
      <c r="HAC1185" s="139"/>
      <c r="HAD1185" s="139"/>
      <c r="HAE1185" s="139"/>
      <c r="HAF1185" s="139"/>
      <c r="HAG1185" s="139"/>
      <c r="HAH1185" s="139"/>
      <c r="HAI1185" s="139"/>
      <c r="HAJ1185" s="139"/>
      <c r="HAK1185" s="139"/>
      <c r="HAL1185" s="139"/>
      <c r="HAM1185" s="139"/>
      <c r="HAN1185" s="139"/>
      <c r="HAO1185" s="139"/>
      <c r="HAP1185" s="139"/>
      <c r="HAQ1185" s="139"/>
      <c r="HAR1185" s="139"/>
      <c r="HAS1185" s="139"/>
      <c r="HAT1185" s="139"/>
      <c r="HAU1185" s="139"/>
      <c r="HAV1185" s="139"/>
      <c r="HAW1185" s="139"/>
      <c r="HAX1185" s="139"/>
      <c r="HAY1185" s="139"/>
      <c r="HAZ1185" s="139"/>
      <c r="HBA1185" s="139"/>
      <c r="HBB1185" s="139"/>
      <c r="HBC1185" s="139"/>
      <c r="HBD1185" s="139"/>
      <c r="HBE1185" s="139"/>
      <c r="HBF1185" s="139"/>
      <c r="HBG1185" s="139"/>
      <c r="HBH1185" s="139"/>
      <c r="HBI1185" s="139"/>
      <c r="HBJ1185" s="139"/>
      <c r="HBK1185" s="139"/>
      <c r="HBL1185" s="139"/>
      <c r="HBM1185" s="139"/>
      <c r="HBN1185" s="139"/>
      <c r="HBO1185" s="139"/>
      <c r="HBP1185" s="139"/>
      <c r="HBQ1185" s="139"/>
      <c r="HBR1185" s="139"/>
      <c r="HBS1185" s="139"/>
      <c r="HBT1185" s="139"/>
      <c r="HBU1185" s="139"/>
      <c r="HBV1185" s="139"/>
      <c r="HBW1185" s="139"/>
      <c r="HBX1185" s="139"/>
      <c r="HBY1185" s="139"/>
      <c r="HBZ1185" s="139"/>
      <c r="HCA1185" s="139"/>
      <c r="HCB1185" s="139"/>
      <c r="HCC1185" s="139"/>
      <c r="HCD1185" s="139"/>
      <c r="HCE1185" s="139"/>
      <c r="HCF1185" s="139"/>
      <c r="HCG1185" s="139"/>
      <c r="HCH1185" s="139"/>
      <c r="HCI1185" s="139"/>
      <c r="HCJ1185" s="139"/>
      <c r="HCK1185" s="139"/>
      <c r="HCL1185" s="139"/>
      <c r="HCM1185" s="139"/>
      <c r="HCN1185" s="139"/>
      <c r="HCO1185" s="139"/>
      <c r="HCP1185" s="139"/>
      <c r="HCQ1185" s="139"/>
      <c r="HCR1185" s="139"/>
      <c r="HCS1185" s="139"/>
      <c r="HCT1185" s="139"/>
      <c r="HCU1185" s="139"/>
      <c r="HCV1185" s="139"/>
      <c r="HCW1185" s="139"/>
      <c r="HCX1185" s="139"/>
      <c r="HCY1185" s="139"/>
      <c r="HCZ1185" s="139"/>
      <c r="HDA1185" s="139"/>
      <c r="HDB1185" s="139"/>
      <c r="HDC1185" s="139"/>
      <c r="HDD1185" s="139"/>
      <c r="HDE1185" s="139"/>
      <c r="HDF1185" s="139"/>
      <c r="HDG1185" s="139"/>
      <c r="HDH1185" s="139"/>
      <c r="HDI1185" s="139"/>
      <c r="HDJ1185" s="139"/>
      <c r="HDK1185" s="139"/>
      <c r="HDL1185" s="139"/>
      <c r="HDM1185" s="139"/>
      <c r="HDN1185" s="139"/>
      <c r="HDO1185" s="139"/>
      <c r="HDP1185" s="139"/>
      <c r="HDQ1185" s="139"/>
      <c r="HDR1185" s="139"/>
      <c r="HDS1185" s="139"/>
      <c r="HDT1185" s="139"/>
      <c r="HDU1185" s="139"/>
      <c r="HDV1185" s="139"/>
      <c r="HDW1185" s="139"/>
      <c r="HDX1185" s="139"/>
      <c r="HDY1185" s="139"/>
      <c r="HDZ1185" s="139"/>
      <c r="HEA1185" s="139"/>
      <c r="HEB1185" s="139"/>
      <c r="HEC1185" s="139"/>
      <c r="HED1185" s="139"/>
      <c r="HEE1185" s="139"/>
      <c r="HEF1185" s="139"/>
      <c r="HEG1185" s="139"/>
      <c r="HEH1185" s="139"/>
      <c r="HEI1185" s="139"/>
      <c r="HEJ1185" s="139"/>
      <c r="HEK1185" s="139"/>
      <c r="HEL1185" s="139"/>
      <c r="HEM1185" s="139"/>
      <c r="HEN1185" s="139"/>
      <c r="HEO1185" s="139"/>
      <c r="HEP1185" s="139"/>
      <c r="HEQ1185" s="139"/>
      <c r="HER1185" s="139"/>
      <c r="HES1185" s="139"/>
      <c r="HET1185" s="139"/>
      <c r="HEU1185" s="139"/>
      <c r="HEV1185" s="139"/>
      <c r="HEW1185" s="139"/>
      <c r="HEX1185" s="139"/>
      <c r="HEY1185" s="139"/>
      <c r="HEZ1185" s="139"/>
      <c r="HFA1185" s="139"/>
      <c r="HFB1185" s="139"/>
      <c r="HFC1185" s="139"/>
      <c r="HFD1185" s="139"/>
      <c r="HFE1185" s="139"/>
      <c r="HFF1185" s="139"/>
      <c r="HFG1185" s="139"/>
      <c r="HFH1185" s="139"/>
      <c r="HFI1185" s="139"/>
      <c r="HFJ1185" s="139"/>
      <c r="HFK1185" s="139"/>
      <c r="HFL1185" s="139"/>
      <c r="HFM1185" s="139"/>
      <c r="HFN1185" s="139"/>
      <c r="HFO1185" s="139"/>
      <c r="HFP1185" s="139"/>
      <c r="HFQ1185" s="139"/>
      <c r="HFR1185" s="139"/>
      <c r="HFS1185" s="139"/>
      <c r="HFT1185" s="139"/>
      <c r="HFU1185" s="139"/>
      <c r="HFV1185" s="139"/>
      <c r="HFW1185" s="139"/>
      <c r="HFX1185" s="139"/>
      <c r="HFY1185" s="139"/>
      <c r="HFZ1185" s="139"/>
      <c r="HGA1185" s="139"/>
      <c r="HGB1185" s="139"/>
      <c r="HGC1185" s="139"/>
      <c r="HGD1185" s="139"/>
      <c r="HGE1185" s="139"/>
      <c r="HGF1185" s="139"/>
      <c r="HGG1185" s="139"/>
      <c r="HGH1185" s="139"/>
      <c r="HGI1185" s="139"/>
      <c r="HGJ1185" s="139"/>
      <c r="HGK1185" s="139"/>
      <c r="HGL1185" s="139"/>
      <c r="HGM1185" s="139"/>
      <c r="HGN1185" s="139"/>
      <c r="HGO1185" s="139"/>
      <c r="HGP1185" s="139"/>
      <c r="HGQ1185" s="139"/>
      <c r="HGR1185" s="139"/>
      <c r="HGS1185" s="139"/>
      <c r="HGT1185" s="139"/>
      <c r="HGU1185" s="139"/>
      <c r="HGV1185" s="139"/>
      <c r="HGW1185" s="139"/>
      <c r="HGX1185" s="139"/>
      <c r="HGY1185" s="139"/>
      <c r="HGZ1185" s="139"/>
      <c r="HHA1185" s="139"/>
      <c r="HHB1185" s="139"/>
      <c r="HHC1185" s="139"/>
      <c r="HHD1185" s="139"/>
      <c r="HHE1185" s="139"/>
      <c r="HHF1185" s="139"/>
      <c r="HHG1185" s="139"/>
      <c r="HHH1185" s="139"/>
      <c r="HHI1185" s="139"/>
      <c r="HHJ1185" s="139"/>
      <c r="HHK1185" s="139"/>
      <c r="HHL1185" s="139"/>
      <c r="HHM1185" s="139"/>
      <c r="HHN1185" s="139"/>
      <c r="HHO1185" s="139"/>
      <c r="HHP1185" s="139"/>
      <c r="HHQ1185" s="139"/>
      <c r="HHR1185" s="139"/>
      <c r="HHS1185" s="139"/>
      <c r="HHT1185" s="139"/>
      <c r="HHU1185" s="139"/>
      <c r="HHV1185" s="139"/>
      <c r="HHW1185" s="139"/>
      <c r="HHX1185" s="139"/>
      <c r="HHY1185" s="139"/>
      <c r="HHZ1185" s="139"/>
      <c r="HIA1185" s="139"/>
      <c r="HIB1185" s="139"/>
      <c r="HIC1185" s="139"/>
      <c r="HID1185" s="139"/>
      <c r="HIE1185" s="139"/>
      <c r="HIF1185" s="139"/>
      <c r="HIG1185" s="139"/>
      <c r="HIH1185" s="139"/>
      <c r="HII1185" s="139"/>
      <c r="HIJ1185" s="139"/>
      <c r="HIK1185" s="139"/>
      <c r="HIL1185" s="139"/>
      <c r="HIM1185" s="139"/>
      <c r="HIN1185" s="139"/>
      <c r="HIO1185" s="139"/>
      <c r="HIP1185" s="139"/>
      <c r="HIQ1185" s="139"/>
      <c r="HIR1185" s="139"/>
      <c r="HIS1185" s="139"/>
      <c r="HIT1185" s="139"/>
      <c r="HIU1185" s="139"/>
      <c r="HIV1185" s="139"/>
      <c r="HIW1185" s="139"/>
      <c r="HIX1185" s="139"/>
      <c r="HIY1185" s="139"/>
      <c r="HIZ1185" s="139"/>
      <c r="HJA1185" s="139"/>
      <c r="HJB1185" s="139"/>
      <c r="HJC1185" s="139"/>
      <c r="HJD1185" s="139"/>
      <c r="HJE1185" s="139"/>
      <c r="HJF1185" s="139"/>
      <c r="HJG1185" s="139"/>
      <c r="HJH1185" s="139"/>
      <c r="HJI1185" s="139"/>
      <c r="HJJ1185" s="139"/>
      <c r="HJK1185" s="139"/>
      <c r="HJL1185" s="139"/>
      <c r="HJM1185" s="139"/>
      <c r="HJN1185" s="139"/>
      <c r="HJO1185" s="139"/>
      <c r="HJP1185" s="139"/>
      <c r="HJQ1185" s="139"/>
      <c r="HJR1185" s="139"/>
      <c r="HJS1185" s="139"/>
      <c r="HJT1185" s="139"/>
      <c r="HJU1185" s="139"/>
      <c r="HJV1185" s="139"/>
      <c r="HJW1185" s="139"/>
      <c r="HJX1185" s="139"/>
      <c r="HJY1185" s="139"/>
      <c r="HJZ1185" s="139"/>
      <c r="HKA1185" s="139"/>
      <c r="HKB1185" s="139"/>
      <c r="HKC1185" s="139"/>
      <c r="HKD1185" s="139"/>
      <c r="HKE1185" s="139"/>
      <c r="HKF1185" s="139"/>
      <c r="HKG1185" s="139"/>
      <c r="HKH1185" s="139"/>
      <c r="HKI1185" s="139"/>
      <c r="HKJ1185" s="139"/>
      <c r="HKK1185" s="139"/>
      <c r="HKL1185" s="139"/>
      <c r="HKM1185" s="139"/>
      <c r="HKN1185" s="139"/>
      <c r="HKO1185" s="139"/>
      <c r="HKP1185" s="139"/>
      <c r="HKQ1185" s="139"/>
      <c r="HKR1185" s="139"/>
      <c r="HKS1185" s="139"/>
      <c r="HKT1185" s="139"/>
      <c r="HKU1185" s="139"/>
      <c r="HKV1185" s="139"/>
      <c r="HKW1185" s="139"/>
      <c r="HKX1185" s="139"/>
      <c r="HKY1185" s="139"/>
      <c r="HKZ1185" s="139"/>
      <c r="HLA1185" s="139"/>
      <c r="HLB1185" s="139"/>
      <c r="HLC1185" s="139"/>
      <c r="HLD1185" s="139"/>
      <c r="HLE1185" s="139"/>
      <c r="HLF1185" s="139"/>
      <c r="HLG1185" s="139"/>
      <c r="HLH1185" s="139"/>
      <c r="HLI1185" s="139"/>
      <c r="HLJ1185" s="139"/>
      <c r="HLK1185" s="139"/>
      <c r="HLL1185" s="139"/>
      <c r="HLM1185" s="139"/>
      <c r="HLN1185" s="139"/>
      <c r="HLO1185" s="139"/>
      <c r="HLP1185" s="139"/>
      <c r="HLQ1185" s="139"/>
      <c r="HLR1185" s="139"/>
      <c r="HLS1185" s="139"/>
      <c r="HLT1185" s="139"/>
      <c r="HLU1185" s="139"/>
      <c r="HLV1185" s="139"/>
      <c r="HLW1185" s="139"/>
      <c r="HLX1185" s="139"/>
      <c r="HLY1185" s="139"/>
      <c r="HLZ1185" s="139"/>
      <c r="HMA1185" s="139"/>
      <c r="HMB1185" s="139"/>
      <c r="HMC1185" s="139"/>
      <c r="HMD1185" s="139"/>
      <c r="HME1185" s="139"/>
      <c r="HMF1185" s="139"/>
      <c r="HMG1185" s="139"/>
      <c r="HMH1185" s="139"/>
      <c r="HMI1185" s="139"/>
      <c r="HMJ1185" s="139"/>
      <c r="HMK1185" s="139"/>
      <c r="HML1185" s="139"/>
      <c r="HMM1185" s="139"/>
      <c r="HMN1185" s="139"/>
      <c r="HMO1185" s="139"/>
      <c r="HMP1185" s="139"/>
      <c r="HMQ1185" s="139"/>
      <c r="HMR1185" s="139"/>
      <c r="HMS1185" s="139"/>
      <c r="HMT1185" s="139"/>
      <c r="HMU1185" s="139"/>
      <c r="HMV1185" s="139"/>
      <c r="HMW1185" s="139"/>
      <c r="HMX1185" s="139"/>
      <c r="HMY1185" s="139"/>
      <c r="HMZ1185" s="139"/>
      <c r="HNA1185" s="139"/>
      <c r="HNB1185" s="139"/>
      <c r="HNC1185" s="139"/>
      <c r="HND1185" s="139"/>
      <c r="HNE1185" s="139"/>
      <c r="HNF1185" s="139"/>
      <c r="HNG1185" s="139"/>
      <c r="HNH1185" s="139"/>
      <c r="HNI1185" s="139"/>
      <c r="HNJ1185" s="139"/>
      <c r="HNK1185" s="139"/>
      <c r="HNL1185" s="139"/>
      <c r="HNM1185" s="139"/>
      <c r="HNN1185" s="139"/>
      <c r="HNO1185" s="139"/>
      <c r="HNP1185" s="139"/>
      <c r="HNQ1185" s="139"/>
      <c r="HNR1185" s="139"/>
      <c r="HNS1185" s="139"/>
      <c r="HNT1185" s="139"/>
      <c r="HNU1185" s="139"/>
      <c r="HNV1185" s="139"/>
      <c r="HNW1185" s="139"/>
      <c r="HNX1185" s="139"/>
      <c r="HNY1185" s="139"/>
      <c r="HNZ1185" s="139"/>
      <c r="HOA1185" s="139"/>
      <c r="HOB1185" s="139"/>
      <c r="HOC1185" s="139"/>
      <c r="HOD1185" s="139"/>
      <c r="HOE1185" s="139"/>
      <c r="HOF1185" s="139"/>
      <c r="HOG1185" s="139"/>
      <c r="HOH1185" s="139"/>
      <c r="HOI1185" s="139"/>
      <c r="HOJ1185" s="139"/>
      <c r="HOK1185" s="139"/>
      <c r="HOL1185" s="139"/>
      <c r="HOM1185" s="139"/>
      <c r="HON1185" s="139"/>
      <c r="HOO1185" s="139"/>
      <c r="HOP1185" s="139"/>
      <c r="HOQ1185" s="139"/>
      <c r="HOR1185" s="139"/>
      <c r="HOS1185" s="139"/>
      <c r="HOT1185" s="139"/>
      <c r="HOU1185" s="139"/>
      <c r="HOV1185" s="139"/>
      <c r="HOW1185" s="139"/>
      <c r="HOX1185" s="139"/>
      <c r="HOY1185" s="139"/>
      <c r="HOZ1185" s="139"/>
      <c r="HPA1185" s="139"/>
      <c r="HPB1185" s="139"/>
      <c r="HPC1185" s="139"/>
      <c r="HPD1185" s="139"/>
      <c r="HPE1185" s="139"/>
      <c r="HPF1185" s="139"/>
      <c r="HPG1185" s="139"/>
      <c r="HPH1185" s="139"/>
      <c r="HPI1185" s="139"/>
      <c r="HPJ1185" s="139"/>
      <c r="HPK1185" s="139"/>
      <c r="HPL1185" s="139"/>
      <c r="HPM1185" s="139"/>
      <c r="HPN1185" s="139"/>
      <c r="HPO1185" s="139"/>
      <c r="HPP1185" s="139"/>
      <c r="HPQ1185" s="139"/>
      <c r="HPR1185" s="139"/>
      <c r="HPS1185" s="139"/>
      <c r="HPT1185" s="139"/>
      <c r="HPU1185" s="139"/>
      <c r="HPV1185" s="139"/>
      <c r="HPW1185" s="139"/>
      <c r="HPX1185" s="139"/>
      <c r="HPY1185" s="139"/>
      <c r="HPZ1185" s="139"/>
      <c r="HQA1185" s="139"/>
      <c r="HQB1185" s="139"/>
      <c r="HQC1185" s="139"/>
      <c r="HQD1185" s="139"/>
      <c r="HQE1185" s="139"/>
      <c r="HQF1185" s="139"/>
      <c r="HQG1185" s="139"/>
      <c r="HQH1185" s="139"/>
      <c r="HQI1185" s="139"/>
      <c r="HQJ1185" s="139"/>
      <c r="HQK1185" s="139"/>
      <c r="HQL1185" s="139"/>
      <c r="HQM1185" s="139"/>
      <c r="HQN1185" s="139"/>
      <c r="HQO1185" s="139"/>
      <c r="HQP1185" s="139"/>
      <c r="HQQ1185" s="139"/>
      <c r="HQR1185" s="139"/>
      <c r="HQS1185" s="139"/>
      <c r="HQT1185" s="139"/>
      <c r="HQU1185" s="139"/>
      <c r="HQV1185" s="139"/>
      <c r="HQW1185" s="139"/>
      <c r="HQX1185" s="139"/>
      <c r="HQY1185" s="139"/>
      <c r="HQZ1185" s="139"/>
      <c r="HRA1185" s="139"/>
      <c r="HRB1185" s="139"/>
      <c r="HRC1185" s="139"/>
      <c r="HRD1185" s="139"/>
      <c r="HRE1185" s="139"/>
      <c r="HRF1185" s="139"/>
      <c r="HRG1185" s="139"/>
      <c r="HRH1185" s="139"/>
      <c r="HRI1185" s="139"/>
      <c r="HRJ1185" s="139"/>
      <c r="HRK1185" s="139"/>
      <c r="HRL1185" s="139"/>
      <c r="HRM1185" s="139"/>
      <c r="HRN1185" s="139"/>
      <c r="HRO1185" s="139"/>
      <c r="HRP1185" s="139"/>
      <c r="HRQ1185" s="139"/>
      <c r="HRR1185" s="139"/>
      <c r="HRS1185" s="139"/>
      <c r="HRT1185" s="139"/>
      <c r="HRU1185" s="139"/>
      <c r="HRV1185" s="139"/>
      <c r="HRW1185" s="139"/>
      <c r="HRX1185" s="139"/>
      <c r="HRY1185" s="139"/>
      <c r="HRZ1185" s="139"/>
      <c r="HSA1185" s="139"/>
      <c r="HSB1185" s="139"/>
      <c r="HSC1185" s="139"/>
      <c r="HSD1185" s="139"/>
      <c r="HSE1185" s="139"/>
      <c r="HSF1185" s="139"/>
      <c r="HSG1185" s="139"/>
      <c r="HSH1185" s="139"/>
      <c r="HSI1185" s="139"/>
      <c r="HSJ1185" s="139"/>
      <c r="HSK1185" s="139"/>
      <c r="HSL1185" s="139"/>
      <c r="HSM1185" s="139"/>
      <c r="HSN1185" s="139"/>
      <c r="HSO1185" s="139"/>
      <c r="HSP1185" s="139"/>
      <c r="HSQ1185" s="139"/>
      <c r="HSR1185" s="139"/>
      <c r="HSS1185" s="139"/>
      <c r="HST1185" s="139"/>
      <c r="HSU1185" s="139"/>
      <c r="HSV1185" s="139"/>
      <c r="HSW1185" s="139"/>
      <c r="HSX1185" s="139"/>
      <c r="HSY1185" s="139"/>
      <c r="HSZ1185" s="139"/>
      <c r="HTA1185" s="139"/>
      <c r="HTB1185" s="139"/>
      <c r="HTC1185" s="139"/>
      <c r="HTD1185" s="139"/>
      <c r="HTE1185" s="139"/>
      <c r="HTF1185" s="139"/>
      <c r="HTG1185" s="139"/>
      <c r="HTH1185" s="139"/>
      <c r="HTI1185" s="139"/>
      <c r="HTJ1185" s="139"/>
      <c r="HTK1185" s="139"/>
      <c r="HTL1185" s="139"/>
      <c r="HTM1185" s="139"/>
      <c r="HTN1185" s="139"/>
      <c r="HTO1185" s="139"/>
      <c r="HTP1185" s="139"/>
      <c r="HTQ1185" s="139"/>
      <c r="HTR1185" s="139"/>
      <c r="HTS1185" s="139"/>
      <c r="HTT1185" s="139"/>
      <c r="HTU1185" s="139"/>
      <c r="HTV1185" s="139"/>
      <c r="HTW1185" s="139"/>
      <c r="HTX1185" s="139"/>
      <c r="HTY1185" s="139"/>
      <c r="HTZ1185" s="139"/>
      <c r="HUA1185" s="139"/>
      <c r="HUB1185" s="139"/>
      <c r="HUC1185" s="139"/>
      <c r="HUD1185" s="139"/>
      <c r="HUE1185" s="139"/>
      <c r="HUF1185" s="139"/>
      <c r="HUG1185" s="139"/>
      <c r="HUH1185" s="139"/>
      <c r="HUI1185" s="139"/>
      <c r="HUJ1185" s="139"/>
      <c r="HUK1185" s="139"/>
      <c r="HUL1185" s="139"/>
      <c r="HUM1185" s="139"/>
      <c r="HUN1185" s="139"/>
      <c r="HUO1185" s="139"/>
      <c r="HUP1185" s="139"/>
      <c r="HUQ1185" s="139"/>
      <c r="HUR1185" s="139"/>
      <c r="HUS1185" s="139"/>
      <c r="HUT1185" s="139"/>
      <c r="HUU1185" s="139"/>
      <c r="HUV1185" s="139"/>
      <c r="HUW1185" s="139"/>
      <c r="HUX1185" s="139"/>
      <c r="HUY1185" s="139"/>
      <c r="HUZ1185" s="139"/>
      <c r="HVA1185" s="139"/>
      <c r="HVB1185" s="139"/>
      <c r="HVC1185" s="139"/>
      <c r="HVD1185" s="139"/>
      <c r="HVE1185" s="139"/>
      <c r="HVF1185" s="139"/>
      <c r="HVG1185" s="139"/>
      <c r="HVH1185" s="139"/>
      <c r="HVI1185" s="139"/>
      <c r="HVJ1185" s="139"/>
      <c r="HVK1185" s="139"/>
      <c r="HVL1185" s="139"/>
      <c r="HVM1185" s="139"/>
      <c r="HVN1185" s="139"/>
      <c r="HVO1185" s="139"/>
      <c r="HVP1185" s="139"/>
      <c r="HVQ1185" s="139"/>
      <c r="HVR1185" s="139"/>
      <c r="HVS1185" s="139"/>
      <c r="HVT1185" s="139"/>
      <c r="HVU1185" s="139"/>
      <c r="HVV1185" s="139"/>
      <c r="HVW1185" s="139"/>
      <c r="HVX1185" s="139"/>
      <c r="HVY1185" s="139"/>
      <c r="HVZ1185" s="139"/>
      <c r="HWA1185" s="139"/>
      <c r="HWB1185" s="139"/>
      <c r="HWC1185" s="139"/>
      <c r="HWD1185" s="139"/>
      <c r="HWE1185" s="139"/>
      <c r="HWF1185" s="139"/>
      <c r="HWG1185" s="139"/>
      <c r="HWH1185" s="139"/>
      <c r="HWI1185" s="139"/>
      <c r="HWJ1185" s="139"/>
      <c r="HWK1185" s="139"/>
      <c r="HWL1185" s="139"/>
      <c r="HWM1185" s="139"/>
      <c r="HWN1185" s="139"/>
      <c r="HWO1185" s="139"/>
      <c r="HWP1185" s="139"/>
      <c r="HWQ1185" s="139"/>
      <c r="HWR1185" s="139"/>
      <c r="HWS1185" s="139"/>
      <c r="HWT1185" s="139"/>
      <c r="HWU1185" s="139"/>
      <c r="HWV1185" s="139"/>
      <c r="HWW1185" s="139"/>
      <c r="HWX1185" s="139"/>
      <c r="HWY1185" s="139"/>
      <c r="HWZ1185" s="139"/>
      <c r="HXA1185" s="139"/>
      <c r="HXB1185" s="139"/>
      <c r="HXC1185" s="139"/>
      <c r="HXD1185" s="139"/>
      <c r="HXE1185" s="139"/>
      <c r="HXF1185" s="139"/>
      <c r="HXG1185" s="139"/>
      <c r="HXH1185" s="139"/>
      <c r="HXI1185" s="139"/>
      <c r="HXJ1185" s="139"/>
      <c r="HXK1185" s="139"/>
      <c r="HXL1185" s="139"/>
      <c r="HXM1185" s="139"/>
      <c r="HXN1185" s="139"/>
      <c r="HXO1185" s="139"/>
      <c r="HXP1185" s="139"/>
      <c r="HXQ1185" s="139"/>
      <c r="HXR1185" s="139"/>
      <c r="HXS1185" s="139"/>
      <c r="HXT1185" s="139"/>
      <c r="HXU1185" s="139"/>
      <c r="HXV1185" s="139"/>
      <c r="HXW1185" s="139"/>
      <c r="HXX1185" s="139"/>
      <c r="HXY1185" s="139"/>
      <c r="HXZ1185" s="139"/>
      <c r="HYA1185" s="139"/>
      <c r="HYB1185" s="139"/>
      <c r="HYC1185" s="139"/>
      <c r="HYD1185" s="139"/>
      <c r="HYE1185" s="139"/>
      <c r="HYF1185" s="139"/>
      <c r="HYG1185" s="139"/>
      <c r="HYH1185" s="139"/>
      <c r="HYI1185" s="139"/>
      <c r="HYJ1185" s="139"/>
      <c r="HYK1185" s="139"/>
      <c r="HYL1185" s="139"/>
      <c r="HYM1185" s="139"/>
      <c r="HYN1185" s="139"/>
      <c r="HYO1185" s="139"/>
      <c r="HYP1185" s="139"/>
      <c r="HYQ1185" s="139"/>
      <c r="HYR1185" s="139"/>
      <c r="HYS1185" s="139"/>
      <c r="HYT1185" s="139"/>
      <c r="HYU1185" s="139"/>
      <c r="HYV1185" s="139"/>
      <c r="HYW1185" s="139"/>
      <c r="HYX1185" s="139"/>
      <c r="HYY1185" s="139"/>
      <c r="HYZ1185" s="139"/>
      <c r="HZA1185" s="139"/>
      <c r="HZB1185" s="139"/>
      <c r="HZC1185" s="139"/>
      <c r="HZD1185" s="139"/>
      <c r="HZE1185" s="139"/>
      <c r="HZF1185" s="139"/>
      <c r="HZG1185" s="139"/>
      <c r="HZH1185" s="139"/>
      <c r="HZI1185" s="139"/>
      <c r="HZJ1185" s="139"/>
      <c r="HZK1185" s="139"/>
      <c r="HZL1185" s="139"/>
      <c r="HZM1185" s="139"/>
      <c r="HZN1185" s="139"/>
      <c r="HZO1185" s="139"/>
      <c r="HZP1185" s="139"/>
      <c r="HZQ1185" s="139"/>
      <c r="HZR1185" s="139"/>
      <c r="HZS1185" s="139"/>
      <c r="HZT1185" s="139"/>
      <c r="HZU1185" s="139"/>
      <c r="HZV1185" s="139"/>
      <c r="HZW1185" s="139"/>
      <c r="HZX1185" s="139"/>
      <c r="HZY1185" s="139"/>
      <c r="HZZ1185" s="139"/>
      <c r="IAA1185" s="139"/>
      <c r="IAB1185" s="139"/>
      <c r="IAC1185" s="139"/>
      <c r="IAD1185" s="139"/>
      <c r="IAE1185" s="139"/>
      <c r="IAF1185" s="139"/>
      <c r="IAG1185" s="139"/>
      <c r="IAH1185" s="139"/>
      <c r="IAI1185" s="139"/>
      <c r="IAJ1185" s="139"/>
      <c r="IAK1185" s="139"/>
      <c r="IAL1185" s="139"/>
      <c r="IAM1185" s="139"/>
      <c r="IAN1185" s="139"/>
      <c r="IAO1185" s="139"/>
      <c r="IAP1185" s="139"/>
      <c r="IAQ1185" s="139"/>
      <c r="IAR1185" s="139"/>
      <c r="IAS1185" s="139"/>
      <c r="IAT1185" s="139"/>
      <c r="IAU1185" s="139"/>
      <c r="IAV1185" s="139"/>
      <c r="IAW1185" s="139"/>
      <c r="IAX1185" s="139"/>
      <c r="IAY1185" s="139"/>
      <c r="IAZ1185" s="139"/>
      <c r="IBA1185" s="139"/>
      <c r="IBB1185" s="139"/>
      <c r="IBC1185" s="139"/>
      <c r="IBD1185" s="139"/>
      <c r="IBE1185" s="139"/>
      <c r="IBF1185" s="139"/>
      <c r="IBG1185" s="139"/>
      <c r="IBH1185" s="139"/>
      <c r="IBI1185" s="139"/>
      <c r="IBJ1185" s="139"/>
      <c r="IBK1185" s="139"/>
      <c r="IBL1185" s="139"/>
      <c r="IBM1185" s="139"/>
      <c r="IBN1185" s="139"/>
      <c r="IBO1185" s="139"/>
      <c r="IBP1185" s="139"/>
      <c r="IBQ1185" s="139"/>
      <c r="IBR1185" s="139"/>
      <c r="IBS1185" s="139"/>
      <c r="IBT1185" s="139"/>
      <c r="IBU1185" s="139"/>
      <c r="IBV1185" s="139"/>
      <c r="IBW1185" s="139"/>
      <c r="IBX1185" s="139"/>
      <c r="IBY1185" s="139"/>
      <c r="IBZ1185" s="139"/>
      <c r="ICA1185" s="139"/>
      <c r="ICB1185" s="139"/>
      <c r="ICC1185" s="139"/>
      <c r="ICD1185" s="139"/>
      <c r="ICE1185" s="139"/>
      <c r="ICF1185" s="139"/>
      <c r="ICG1185" s="139"/>
      <c r="ICH1185" s="139"/>
      <c r="ICI1185" s="139"/>
      <c r="ICJ1185" s="139"/>
      <c r="ICK1185" s="139"/>
      <c r="ICL1185" s="139"/>
      <c r="ICM1185" s="139"/>
      <c r="ICN1185" s="139"/>
      <c r="ICO1185" s="139"/>
      <c r="ICP1185" s="139"/>
      <c r="ICQ1185" s="139"/>
      <c r="ICR1185" s="139"/>
      <c r="ICS1185" s="139"/>
      <c r="ICT1185" s="139"/>
      <c r="ICU1185" s="139"/>
      <c r="ICV1185" s="139"/>
      <c r="ICW1185" s="139"/>
      <c r="ICX1185" s="139"/>
      <c r="ICY1185" s="139"/>
      <c r="ICZ1185" s="139"/>
      <c r="IDA1185" s="139"/>
      <c r="IDB1185" s="139"/>
      <c r="IDC1185" s="139"/>
      <c r="IDD1185" s="139"/>
      <c r="IDE1185" s="139"/>
      <c r="IDF1185" s="139"/>
      <c r="IDG1185" s="139"/>
      <c r="IDH1185" s="139"/>
      <c r="IDI1185" s="139"/>
      <c r="IDJ1185" s="139"/>
      <c r="IDK1185" s="139"/>
      <c r="IDL1185" s="139"/>
      <c r="IDM1185" s="139"/>
      <c r="IDN1185" s="139"/>
      <c r="IDO1185" s="139"/>
      <c r="IDP1185" s="139"/>
      <c r="IDQ1185" s="139"/>
      <c r="IDR1185" s="139"/>
      <c r="IDS1185" s="139"/>
      <c r="IDT1185" s="139"/>
      <c r="IDU1185" s="139"/>
      <c r="IDV1185" s="139"/>
      <c r="IDW1185" s="139"/>
      <c r="IDX1185" s="139"/>
      <c r="IDY1185" s="139"/>
      <c r="IDZ1185" s="139"/>
      <c r="IEA1185" s="139"/>
      <c r="IEB1185" s="139"/>
      <c r="IEC1185" s="139"/>
      <c r="IED1185" s="139"/>
      <c r="IEE1185" s="139"/>
      <c r="IEF1185" s="139"/>
      <c r="IEG1185" s="139"/>
      <c r="IEH1185" s="139"/>
      <c r="IEI1185" s="139"/>
      <c r="IEJ1185" s="139"/>
      <c r="IEK1185" s="139"/>
      <c r="IEL1185" s="139"/>
      <c r="IEM1185" s="139"/>
      <c r="IEN1185" s="139"/>
      <c r="IEO1185" s="139"/>
      <c r="IEP1185" s="139"/>
      <c r="IEQ1185" s="139"/>
      <c r="IER1185" s="139"/>
      <c r="IES1185" s="139"/>
      <c r="IET1185" s="139"/>
      <c r="IEU1185" s="139"/>
      <c r="IEV1185" s="139"/>
      <c r="IEW1185" s="139"/>
      <c r="IEX1185" s="139"/>
      <c r="IEY1185" s="139"/>
      <c r="IEZ1185" s="139"/>
      <c r="IFA1185" s="139"/>
      <c r="IFB1185" s="139"/>
      <c r="IFC1185" s="139"/>
      <c r="IFD1185" s="139"/>
      <c r="IFE1185" s="139"/>
      <c r="IFF1185" s="139"/>
      <c r="IFG1185" s="139"/>
      <c r="IFH1185" s="139"/>
      <c r="IFI1185" s="139"/>
      <c r="IFJ1185" s="139"/>
      <c r="IFK1185" s="139"/>
      <c r="IFL1185" s="139"/>
      <c r="IFM1185" s="139"/>
      <c r="IFN1185" s="139"/>
      <c r="IFO1185" s="139"/>
      <c r="IFP1185" s="139"/>
      <c r="IFQ1185" s="139"/>
      <c r="IFR1185" s="139"/>
      <c r="IFS1185" s="139"/>
      <c r="IFT1185" s="139"/>
      <c r="IFU1185" s="139"/>
      <c r="IFV1185" s="139"/>
      <c r="IFW1185" s="139"/>
      <c r="IFX1185" s="139"/>
      <c r="IFY1185" s="139"/>
      <c r="IFZ1185" s="139"/>
      <c r="IGA1185" s="139"/>
      <c r="IGB1185" s="139"/>
      <c r="IGC1185" s="139"/>
      <c r="IGD1185" s="139"/>
      <c r="IGE1185" s="139"/>
      <c r="IGF1185" s="139"/>
      <c r="IGG1185" s="139"/>
      <c r="IGH1185" s="139"/>
      <c r="IGI1185" s="139"/>
      <c r="IGJ1185" s="139"/>
      <c r="IGK1185" s="139"/>
      <c r="IGL1185" s="139"/>
      <c r="IGM1185" s="139"/>
      <c r="IGN1185" s="139"/>
      <c r="IGO1185" s="139"/>
      <c r="IGP1185" s="139"/>
      <c r="IGQ1185" s="139"/>
      <c r="IGR1185" s="139"/>
      <c r="IGS1185" s="139"/>
      <c r="IGT1185" s="139"/>
      <c r="IGU1185" s="139"/>
      <c r="IGV1185" s="139"/>
      <c r="IGW1185" s="139"/>
      <c r="IGX1185" s="139"/>
      <c r="IGY1185" s="139"/>
      <c r="IGZ1185" s="139"/>
      <c r="IHA1185" s="139"/>
      <c r="IHB1185" s="139"/>
      <c r="IHC1185" s="139"/>
      <c r="IHD1185" s="139"/>
      <c r="IHE1185" s="139"/>
      <c r="IHF1185" s="139"/>
      <c r="IHG1185" s="139"/>
      <c r="IHH1185" s="139"/>
      <c r="IHI1185" s="139"/>
      <c r="IHJ1185" s="139"/>
      <c r="IHK1185" s="139"/>
      <c r="IHL1185" s="139"/>
      <c r="IHM1185" s="139"/>
      <c r="IHN1185" s="139"/>
      <c r="IHO1185" s="139"/>
      <c r="IHP1185" s="139"/>
      <c r="IHQ1185" s="139"/>
      <c r="IHR1185" s="139"/>
      <c r="IHS1185" s="139"/>
      <c r="IHT1185" s="139"/>
      <c r="IHU1185" s="139"/>
      <c r="IHV1185" s="139"/>
      <c r="IHW1185" s="139"/>
      <c r="IHX1185" s="139"/>
      <c r="IHY1185" s="139"/>
      <c r="IHZ1185" s="139"/>
      <c r="IIA1185" s="139"/>
      <c r="IIB1185" s="139"/>
      <c r="IIC1185" s="139"/>
      <c r="IID1185" s="139"/>
      <c r="IIE1185" s="139"/>
      <c r="IIF1185" s="139"/>
      <c r="IIG1185" s="139"/>
      <c r="IIH1185" s="139"/>
      <c r="III1185" s="139"/>
      <c r="IIJ1185" s="139"/>
      <c r="IIK1185" s="139"/>
      <c r="IIL1185" s="139"/>
      <c r="IIM1185" s="139"/>
      <c r="IIN1185" s="139"/>
      <c r="IIO1185" s="139"/>
      <c r="IIP1185" s="139"/>
      <c r="IIQ1185" s="139"/>
      <c r="IIR1185" s="139"/>
      <c r="IIS1185" s="139"/>
      <c r="IIT1185" s="139"/>
      <c r="IIU1185" s="139"/>
      <c r="IIV1185" s="139"/>
      <c r="IIW1185" s="139"/>
      <c r="IIX1185" s="139"/>
      <c r="IIY1185" s="139"/>
      <c r="IIZ1185" s="139"/>
      <c r="IJA1185" s="139"/>
      <c r="IJB1185" s="139"/>
      <c r="IJC1185" s="139"/>
      <c r="IJD1185" s="139"/>
      <c r="IJE1185" s="139"/>
      <c r="IJF1185" s="139"/>
      <c r="IJG1185" s="139"/>
      <c r="IJH1185" s="139"/>
      <c r="IJI1185" s="139"/>
      <c r="IJJ1185" s="139"/>
      <c r="IJK1185" s="139"/>
      <c r="IJL1185" s="139"/>
      <c r="IJM1185" s="139"/>
      <c r="IJN1185" s="139"/>
      <c r="IJO1185" s="139"/>
      <c r="IJP1185" s="139"/>
      <c r="IJQ1185" s="139"/>
      <c r="IJR1185" s="139"/>
      <c r="IJS1185" s="139"/>
      <c r="IJT1185" s="139"/>
      <c r="IJU1185" s="139"/>
      <c r="IJV1185" s="139"/>
      <c r="IJW1185" s="139"/>
      <c r="IJX1185" s="139"/>
      <c r="IJY1185" s="139"/>
      <c r="IJZ1185" s="139"/>
      <c r="IKA1185" s="139"/>
      <c r="IKB1185" s="139"/>
      <c r="IKC1185" s="139"/>
      <c r="IKD1185" s="139"/>
      <c r="IKE1185" s="139"/>
      <c r="IKF1185" s="139"/>
      <c r="IKG1185" s="139"/>
      <c r="IKH1185" s="139"/>
      <c r="IKI1185" s="139"/>
      <c r="IKJ1185" s="139"/>
      <c r="IKK1185" s="139"/>
      <c r="IKL1185" s="139"/>
      <c r="IKM1185" s="139"/>
      <c r="IKN1185" s="139"/>
      <c r="IKO1185" s="139"/>
      <c r="IKP1185" s="139"/>
      <c r="IKQ1185" s="139"/>
      <c r="IKR1185" s="139"/>
      <c r="IKS1185" s="139"/>
      <c r="IKT1185" s="139"/>
      <c r="IKU1185" s="139"/>
      <c r="IKV1185" s="139"/>
      <c r="IKW1185" s="139"/>
      <c r="IKX1185" s="139"/>
      <c r="IKY1185" s="139"/>
      <c r="IKZ1185" s="139"/>
      <c r="ILA1185" s="139"/>
      <c r="ILB1185" s="139"/>
      <c r="ILC1185" s="139"/>
      <c r="ILD1185" s="139"/>
      <c r="ILE1185" s="139"/>
      <c r="ILF1185" s="139"/>
      <c r="ILG1185" s="139"/>
      <c r="ILH1185" s="139"/>
      <c r="ILI1185" s="139"/>
      <c r="ILJ1185" s="139"/>
      <c r="ILK1185" s="139"/>
      <c r="ILL1185" s="139"/>
      <c r="ILM1185" s="139"/>
      <c r="ILN1185" s="139"/>
      <c r="ILO1185" s="139"/>
      <c r="ILP1185" s="139"/>
      <c r="ILQ1185" s="139"/>
      <c r="ILR1185" s="139"/>
      <c r="ILS1185" s="139"/>
      <c r="ILT1185" s="139"/>
      <c r="ILU1185" s="139"/>
      <c r="ILV1185" s="139"/>
      <c r="ILW1185" s="139"/>
      <c r="ILX1185" s="139"/>
      <c r="ILY1185" s="139"/>
      <c r="ILZ1185" s="139"/>
      <c r="IMA1185" s="139"/>
      <c r="IMB1185" s="139"/>
      <c r="IMC1185" s="139"/>
      <c r="IMD1185" s="139"/>
      <c r="IME1185" s="139"/>
      <c r="IMF1185" s="139"/>
      <c r="IMG1185" s="139"/>
      <c r="IMH1185" s="139"/>
      <c r="IMI1185" s="139"/>
      <c r="IMJ1185" s="139"/>
      <c r="IMK1185" s="139"/>
      <c r="IML1185" s="139"/>
      <c r="IMM1185" s="139"/>
      <c r="IMN1185" s="139"/>
      <c r="IMO1185" s="139"/>
      <c r="IMP1185" s="139"/>
      <c r="IMQ1185" s="139"/>
      <c r="IMR1185" s="139"/>
      <c r="IMS1185" s="139"/>
      <c r="IMT1185" s="139"/>
      <c r="IMU1185" s="139"/>
      <c r="IMV1185" s="139"/>
      <c r="IMW1185" s="139"/>
      <c r="IMX1185" s="139"/>
      <c r="IMY1185" s="139"/>
      <c r="IMZ1185" s="139"/>
      <c r="INA1185" s="139"/>
      <c r="INB1185" s="139"/>
      <c r="INC1185" s="139"/>
      <c r="IND1185" s="139"/>
      <c r="INE1185" s="139"/>
      <c r="INF1185" s="139"/>
      <c r="ING1185" s="139"/>
      <c r="INH1185" s="139"/>
      <c r="INI1185" s="139"/>
      <c r="INJ1185" s="139"/>
      <c r="INK1185" s="139"/>
      <c r="INL1185" s="139"/>
      <c r="INM1185" s="139"/>
      <c r="INN1185" s="139"/>
      <c r="INO1185" s="139"/>
      <c r="INP1185" s="139"/>
      <c r="INQ1185" s="139"/>
      <c r="INR1185" s="139"/>
      <c r="INS1185" s="139"/>
      <c r="INT1185" s="139"/>
      <c r="INU1185" s="139"/>
      <c r="INV1185" s="139"/>
      <c r="INW1185" s="139"/>
      <c r="INX1185" s="139"/>
      <c r="INY1185" s="139"/>
      <c r="INZ1185" s="139"/>
      <c r="IOA1185" s="139"/>
      <c r="IOB1185" s="139"/>
      <c r="IOC1185" s="139"/>
      <c r="IOD1185" s="139"/>
      <c r="IOE1185" s="139"/>
      <c r="IOF1185" s="139"/>
      <c r="IOG1185" s="139"/>
      <c r="IOH1185" s="139"/>
      <c r="IOI1185" s="139"/>
      <c r="IOJ1185" s="139"/>
      <c r="IOK1185" s="139"/>
      <c r="IOL1185" s="139"/>
      <c r="IOM1185" s="139"/>
      <c r="ION1185" s="139"/>
      <c r="IOO1185" s="139"/>
      <c r="IOP1185" s="139"/>
      <c r="IOQ1185" s="139"/>
      <c r="IOR1185" s="139"/>
      <c r="IOS1185" s="139"/>
      <c r="IOT1185" s="139"/>
      <c r="IOU1185" s="139"/>
      <c r="IOV1185" s="139"/>
      <c r="IOW1185" s="139"/>
      <c r="IOX1185" s="139"/>
      <c r="IOY1185" s="139"/>
      <c r="IOZ1185" s="139"/>
      <c r="IPA1185" s="139"/>
      <c r="IPB1185" s="139"/>
      <c r="IPC1185" s="139"/>
      <c r="IPD1185" s="139"/>
      <c r="IPE1185" s="139"/>
      <c r="IPF1185" s="139"/>
      <c r="IPG1185" s="139"/>
      <c r="IPH1185" s="139"/>
      <c r="IPI1185" s="139"/>
      <c r="IPJ1185" s="139"/>
      <c r="IPK1185" s="139"/>
      <c r="IPL1185" s="139"/>
      <c r="IPM1185" s="139"/>
      <c r="IPN1185" s="139"/>
      <c r="IPO1185" s="139"/>
      <c r="IPP1185" s="139"/>
      <c r="IPQ1185" s="139"/>
      <c r="IPR1185" s="139"/>
      <c r="IPS1185" s="139"/>
      <c r="IPT1185" s="139"/>
      <c r="IPU1185" s="139"/>
      <c r="IPV1185" s="139"/>
      <c r="IPW1185" s="139"/>
      <c r="IPX1185" s="139"/>
      <c r="IPY1185" s="139"/>
      <c r="IPZ1185" s="139"/>
      <c r="IQA1185" s="139"/>
      <c r="IQB1185" s="139"/>
      <c r="IQC1185" s="139"/>
      <c r="IQD1185" s="139"/>
      <c r="IQE1185" s="139"/>
      <c r="IQF1185" s="139"/>
      <c r="IQG1185" s="139"/>
      <c r="IQH1185" s="139"/>
      <c r="IQI1185" s="139"/>
      <c r="IQJ1185" s="139"/>
      <c r="IQK1185" s="139"/>
      <c r="IQL1185" s="139"/>
      <c r="IQM1185" s="139"/>
      <c r="IQN1185" s="139"/>
      <c r="IQO1185" s="139"/>
      <c r="IQP1185" s="139"/>
      <c r="IQQ1185" s="139"/>
      <c r="IQR1185" s="139"/>
      <c r="IQS1185" s="139"/>
      <c r="IQT1185" s="139"/>
      <c r="IQU1185" s="139"/>
      <c r="IQV1185" s="139"/>
      <c r="IQW1185" s="139"/>
      <c r="IQX1185" s="139"/>
      <c r="IQY1185" s="139"/>
      <c r="IQZ1185" s="139"/>
      <c r="IRA1185" s="139"/>
      <c r="IRB1185" s="139"/>
      <c r="IRC1185" s="139"/>
      <c r="IRD1185" s="139"/>
      <c r="IRE1185" s="139"/>
      <c r="IRF1185" s="139"/>
      <c r="IRG1185" s="139"/>
      <c r="IRH1185" s="139"/>
      <c r="IRI1185" s="139"/>
      <c r="IRJ1185" s="139"/>
      <c r="IRK1185" s="139"/>
      <c r="IRL1185" s="139"/>
      <c r="IRM1185" s="139"/>
      <c r="IRN1185" s="139"/>
      <c r="IRO1185" s="139"/>
      <c r="IRP1185" s="139"/>
      <c r="IRQ1185" s="139"/>
      <c r="IRR1185" s="139"/>
      <c r="IRS1185" s="139"/>
      <c r="IRT1185" s="139"/>
      <c r="IRU1185" s="139"/>
      <c r="IRV1185" s="139"/>
      <c r="IRW1185" s="139"/>
      <c r="IRX1185" s="139"/>
      <c r="IRY1185" s="139"/>
      <c r="IRZ1185" s="139"/>
      <c r="ISA1185" s="139"/>
      <c r="ISB1185" s="139"/>
      <c r="ISC1185" s="139"/>
      <c r="ISD1185" s="139"/>
      <c r="ISE1185" s="139"/>
      <c r="ISF1185" s="139"/>
      <c r="ISG1185" s="139"/>
      <c r="ISH1185" s="139"/>
      <c r="ISI1185" s="139"/>
      <c r="ISJ1185" s="139"/>
      <c r="ISK1185" s="139"/>
      <c r="ISL1185" s="139"/>
      <c r="ISM1185" s="139"/>
      <c r="ISN1185" s="139"/>
      <c r="ISO1185" s="139"/>
      <c r="ISP1185" s="139"/>
      <c r="ISQ1185" s="139"/>
      <c r="ISR1185" s="139"/>
      <c r="ISS1185" s="139"/>
      <c r="IST1185" s="139"/>
      <c r="ISU1185" s="139"/>
      <c r="ISV1185" s="139"/>
      <c r="ISW1185" s="139"/>
      <c r="ISX1185" s="139"/>
      <c r="ISY1185" s="139"/>
      <c r="ISZ1185" s="139"/>
      <c r="ITA1185" s="139"/>
      <c r="ITB1185" s="139"/>
      <c r="ITC1185" s="139"/>
      <c r="ITD1185" s="139"/>
      <c r="ITE1185" s="139"/>
      <c r="ITF1185" s="139"/>
      <c r="ITG1185" s="139"/>
      <c r="ITH1185" s="139"/>
      <c r="ITI1185" s="139"/>
      <c r="ITJ1185" s="139"/>
      <c r="ITK1185" s="139"/>
      <c r="ITL1185" s="139"/>
      <c r="ITM1185" s="139"/>
      <c r="ITN1185" s="139"/>
      <c r="ITO1185" s="139"/>
      <c r="ITP1185" s="139"/>
      <c r="ITQ1185" s="139"/>
      <c r="ITR1185" s="139"/>
      <c r="ITS1185" s="139"/>
      <c r="ITT1185" s="139"/>
      <c r="ITU1185" s="139"/>
      <c r="ITV1185" s="139"/>
      <c r="ITW1185" s="139"/>
      <c r="ITX1185" s="139"/>
      <c r="ITY1185" s="139"/>
      <c r="ITZ1185" s="139"/>
      <c r="IUA1185" s="139"/>
      <c r="IUB1185" s="139"/>
      <c r="IUC1185" s="139"/>
      <c r="IUD1185" s="139"/>
      <c r="IUE1185" s="139"/>
      <c r="IUF1185" s="139"/>
      <c r="IUG1185" s="139"/>
      <c r="IUH1185" s="139"/>
      <c r="IUI1185" s="139"/>
      <c r="IUJ1185" s="139"/>
      <c r="IUK1185" s="139"/>
      <c r="IUL1185" s="139"/>
      <c r="IUM1185" s="139"/>
      <c r="IUN1185" s="139"/>
      <c r="IUO1185" s="139"/>
      <c r="IUP1185" s="139"/>
      <c r="IUQ1185" s="139"/>
      <c r="IUR1185" s="139"/>
      <c r="IUS1185" s="139"/>
      <c r="IUT1185" s="139"/>
      <c r="IUU1185" s="139"/>
      <c r="IUV1185" s="139"/>
      <c r="IUW1185" s="139"/>
      <c r="IUX1185" s="139"/>
      <c r="IUY1185" s="139"/>
      <c r="IUZ1185" s="139"/>
      <c r="IVA1185" s="139"/>
      <c r="IVB1185" s="139"/>
      <c r="IVC1185" s="139"/>
      <c r="IVD1185" s="139"/>
      <c r="IVE1185" s="139"/>
      <c r="IVF1185" s="139"/>
      <c r="IVG1185" s="139"/>
      <c r="IVH1185" s="139"/>
      <c r="IVI1185" s="139"/>
      <c r="IVJ1185" s="139"/>
      <c r="IVK1185" s="139"/>
      <c r="IVL1185" s="139"/>
      <c r="IVM1185" s="139"/>
      <c r="IVN1185" s="139"/>
      <c r="IVO1185" s="139"/>
      <c r="IVP1185" s="139"/>
      <c r="IVQ1185" s="139"/>
      <c r="IVR1185" s="139"/>
      <c r="IVS1185" s="139"/>
      <c r="IVT1185" s="139"/>
      <c r="IVU1185" s="139"/>
      <c r="IVV1185" s="139"/>
      <c r="IVW1185" s="139"/>
      <c r="IVX1185" s="139"/>
      <c r="IVY1185" s="139"/>
      <c r="IVZ1185" s="139"/>
      <c r="IWA1185" s="139"/>
      <c r="IWB1185" s="139"/>
      <c r="IWC1185" s="139"/>
      <c r="IWD1185" s="139"/>
      <c r="IWE1185" s="139"/>
      <c r="IWF1185" s="139"/>
      <c r="IWG1185" s="139"/>
      <c r="IWH1185" s="139"/>
      <c r="IWI1185" s="139"/>
      <c r="IWJ1185" s="139"/>
      <c r="IWK1185" s="139"/>
      <c r="IWL1185" s="139"/>
      <c r="IWM1185" s="139"/>
      <c r="IWN1185" s="139"/>
      <c r="IWO1185" s="139"/>
      <c r="IWP1185" s="139"/>
      <c r="IWQ1185" s="139"/>
      <c r="IWR1185" s="139"/>
      <c r="IWS1185" s="139"/>
      <c r="IWT1185" s="139"/>
      <c r="IWU1185" s="139"/>
      <c r="IWV1185" s="139"/>
      <c r="IWW1185" s="139"/>
      <c r="IWX1185" s="139"/>
      <c r="IWY1185" s="139"/>
      <c r="IWZ1185" s="139"/>
      <c r="IXA1185" s="139"/>
      <c r="IXB1185" s="139"/>
      <c r="IXC1185" s="139"/>
      <c r="IXD1185" s="139"/>
      <c r="IXE1185" s="139"/>
      <c r="IXF1185" s="139"/>
      <c r="IXG1185" s="139"/>
      <c r="IXH1185" s="139"/>
      <c r="IXI1185" s="139"/>
      <c r="IXJ1185" s="139"/>
      <c r="IXK1185" s="139"/>
      <c r="IXL1185" s="139"/>
      <c r="IXM1185" s="139"/>
      <c r="IXN1185" s="139"/>
      <c r="IXO1185" s="139"/>
      <c r="IXP1185" s="139"/>
      <c r="IXQ1185" s="139"/>
      <c r="IXR1185" s="139"/>
      <c r="IXS1185" s="139"/>
      <c r="IXT1185" s="139"/>
      <c r="IXU1185" s="139"/>
      <c r="IXV1185" s="139"/>
      <c r="IXW1185" s="139"/>
      <c r="IXX1185" s="139"/>
      <c r="IXY1185" s="139"/>
      <c r="IXZ1185" s="139"/>
      <c r="IYA1185" s="139"/>
      <c r="IYB1185" s="139"/>
      <c r="IYC1185" s="139"/>
      <c r="IYD1185" s="139"/>
      <c r="IYE1185" s="139"/>
      <c r="IYF1185" s="139"/>
      <c r="IYG1185" s="139"/>
      <c r="IYH1185" s="139"/>
      <c r="IYI1185" s="139"/>
      <c r="IYJ1185" s="139"/>
      <c r="IYK1185" s="139"/>
      <c r="IYL1185" s="139"/>
      <c r="IYM1185" s="139"/>
      <c r="IYN1185" s="139"/>
      <c r="IYO1185" s="139"/>
      <c r="IYP1185" s="139"/>
      <c r="IYQ1185" s="139"/>
      <c r="IYR1185" s="139"/>
      <c r="IYS1185" s="139"/>
      <c r="IYT1185" s="139"/>
      <c r="IYU1185" s="139"/>
      <c r="IYV1185" s="139"/>
      <c r="IYW1185" s="139"/>
      <c r="IYX1185" s="139"/>
      <c r="IYY1185" s="139"/>
      <c r="IYZ1185" s="139"/>
      <c r="IZA1185" s="139"/>
      <c r="IZB1185" s="139"/>
      <c r="IZC1185" s="139"/>
      <c r="IZD1185" s="139"/>
      <c r="IZE1185" s="139"/>
      <c r="IZF1185" s="139"/>
      <c r="IZG1185" s="139"/>
      <c r="IZH1185" s="139"/>
      <c r="IZI1185" s="139"/>
      <c r="IZJ1185" s="139"/>
      <c r="IZK1185" s="139"/>
      <c r="IZL1185" s="139"/>
      <c r="IZM1185" s="139"/>
      <c r="IZN1185" s="139"/>
      <c r="IZO1185" s="139"/>
      <c r="IZP1185" s="139"/>
      <c r="IZQ1185" s="139"/>
      <c r="IZR1185" s="139"/>
      <c r="IZS1185" s="139"/>
      <c r="IZT1185" s="139"/>
      <c r="IZU1185" s="139"/>
      <c r="IZV1185" s="139"/>
      <c r="IZW1185" s="139"/>
      <c r="IZX1185" s="139"/>
      <c r="IZY1185" s="139"/>
      <c r="IZZ1185" s="139"/>
      <c r="JAA1185" s="139"/>
      <c r="JAB1185" s="139"/>
      <c r="JAC1185" s="139"/>
      <c r="JAD1185" s="139"/>
      <c r="JAE1185" s="139"/>
      <c r="JAF1185" s="139"/>
      <c r="JAG1185" s="139"/>
      <c r="JAH1185" s="139"/>
      <c r="JAI1185" s="139"/>
      <c r="JAJ1185" s="139"/>
      <c r="JAK1185" s="139"/>
      <c r="JAL1185" s="139"/>
      <c r="JAM1185" s="139"/>
      <c r="JAN1185" s="139"/>
      <c r="JAO1185" s="139"/>
      <c r="JAP1185" s="139"/>
      <c r="JAQ1185" s="139"/>
      <c r="JAR1185" s="139"/>
      <c r="JAS1185" s="139"/>
      <c r="JAT1185" s="139"/>
      <c r="JAU1185" s="139"/>
      <c r="JAV1185" s="139"/>
      <c r="JAW1185" s="139"/>
      <c r="JAX1185" s="139"/>
      <c r="JAY1185" s="139"/>
      <c r="JAZ1185" s="139"/>
      <c r="JBA1185" s="139"/>
      <c r="JBB1185" s="139"/>
      <c r="JBC1185" s="139"/>
      <c r="JBD1185" s="139"/>
      <c r="JBE1185" s="139"/>
      <c r="JBF1185" s="139"/>
      <c r="JBG1185" s="139"/>
      <c r="JBH1185" s="139"/>
      <c r="JBI1185" s="139"/>
      <c r="JBJ1185" s="139"/>
      <c r="JBK1185" s="139"/>
      <c r="JBL1185" s="139"/>
      <c r="JBM1185" s="139"/>
      <c r="JBN1185" s="139"/>
      <c r="JBO1185" s="139"/>
      <c r="JBP1185" s="139"/>
      <c r="JBQ1185" s="139"/>
      <c r="JBR1185" s="139"/>
      <c r="JBS1185" s="139"/>
      <c r="JBT1185" s="139"/>
      <c r="JBU1185" s="139"/>
      <c r="JBV1185" s="139"/>
      <c r="JBW1185" s="139"/>
      <c r="JBX1185" s="139"/>
      <c r="JBY1185" s="139"/>
      <c r="JBZ1185" s="139"/>
      <c r="JCA1185" s="139"/>
      <c r="JCB1185" s="139"/>
      <c r="JCC1185" s="139"/>
      <c r="JCD1185" s="139"/>
      <c r="JCE1185" s="139"/>
      <c r="JCF1185" s="139"/>
      <c r="JCG1185" s="139"/>
      <c r="JCH1185" s="139"/>
      <c r="JCI1185" s="139"/>
      <c r="JCJ1185" s="139"/>
      <c r="JCK1185" s="139"/>
      <c r="JCL1185" s="139"/>
      <c r="JCM1185" s="139"/>
      <c r="JCN1185" s="139"/>
      <c r="JCO1185" s="139"/>
      <c r="JCP1185" s="139"/>
      <c r="JCQ1185" s="139"/>
      <c r="JCR1185" s="139"/>
      <c r="JCS1185" s="139"/>
      <c r="JCT1185" s="139"/>
      <c r="JCU1185" s="139"/>
      <c r="JCV1185" s="139"/>
      <c r="JCW1185" s="139"/>
      <c r="JCX1185" s="139"/>
      <c r="JCY1185" s="139"/>
      <c r="JCZ1185" s="139"/>
      <c r="JDA1185" s="139"/>
      <c r="JDB1185" s="139"/>
      <c r="JDC1185" s="139"/>
      <c r="JDD1185" s="139"/>
      <c r="JDE1185" s="139"/>
      <c r="JDF1185" s="139"/>
      <c r="JDG1185" s="139"/>
      <c r="JDH1185" s="139"/>
      <c r="JDI1185" s="139"/>
      <c r="JDJ1185" s="139"/>
      <c r="JDK1185" s="139"/>
      <c r="JDL1185" s="139"/>
      <c r="JDM1185" s="139"/>
      <c r="JDN1185" s="139"/>
      <c r="JDO1185" s="139"/>
      <c r="JDP1185" s="139"/>
      <c r="JDQ1185" s="139"/>
      <c r="JDR1185" s="139"/>
      <c r="JDS1185" s="139"/>
      <c r="JDT1185" s="139"/>
      <c r="JDU1185" s="139"/>
      <c r="JDV1185" s="139"/>
      <c r="JDW1185" s="139"/>
      <c r="JDX1185" s="139"/>
      <c r="JDY1185" s="139"/>
      <c r="JDZ1185" s="139"/>
      <c r="JEA1185" s="139"/>
      <c r="JEB1185" s="139"/>
      <c r="JEC1185" s="139"/>
      <c r="JED1185" s="139"/>
      <c r="JEE1185" s="139"/>
      <c r="JEF1185" s="139"/>
      <c r="JEG1185" s="139"/>
      <c r="JEH1185" s="139"/>
      <c r="JEI1185" s="139"/>
      <c r="JEJ1185" s="139"/>
      <c r="JEK1185" s="139"/>
      <c r="JEL1185" s="139"/>
      <c r="JEM1185" s="139"/>
      <c r="JEN1185" s="139"/>
      <c r="JEO1185" s="139"/>
      <c r="JEP1185" s="139"/>
      <c r="JEQ1185" s="139"/>
      <c r="JER1185" s="139"/>
      <c r="JES1185" s="139"/>
      <c r="JET1185" s="139"/>
      <c r="JEU1185" s="139"/>
      <c r="JEV1185" s="139"/>
      <c r="JEW1185" s="139"/>
      <c r="JEX1185" s="139"/>
      <c r="JEY1185" s="139"/>
      <c r="JEZ1185" s="139"/>
      <c r="JFA1185" s="139"/>
      <c r="JFB1185" s="139"/>
      <c r="JFC1185" s="139"/>
      <c r="JFD1185" s="139"/>
      <c r="JFE1185" s="139"/>
      <c r="JFF1185" s="139"/>
      <c r="JFG1185" s="139"/>
      <c r="JFH1185" s="139"/>
      <c r="JFI1185" s="139"/>
      <c r="JFJ1185" s="139"/>
      <c r="JFK1185" s="139"/>
      <c r="JFL1185" s="139"/>
      <c r="JFM1185" s="139"/>
      <c r="JFN1185" s="139"/>
      <c r="JFO1185" s="139"/>
      <c r="JFP1185" s="139"/>
      <c r="JFQ1185" s="139"/>
      <c r="JFR1185" s="139"/>
      <c r="JFS1185" s="139"/>
      <c r="JFT1185" s="139"/>
      <c r="JFU1185" s="139"/>
      <c r="JFV1185" s="139"/>
      <c r="JFW1185" s="139"/>
      <c r="JFX1185" s="139"/>
      <c r="JFY1185" s="139"/>
      <c r="JFZ1185" s="139"/>
      <c r="JGA1185" s="139"/>
      <c r="JGB1185" s="139"/>
      <c r="JGC1185" s="139"/>
      <c r="JGD1185" s="139"/>
      <c r="JGE1185" s="139"/>
      <c r="JGF1185" s="139"/>
      <c r="JGG1185" s="139"/>
      <c r="JGH1185" s="139"/>
      <c r="JGI1185" s="139"/>
      <c r="JGJ1185" s="139"/>
      <c r="JGK1185" s="139"/>
      <c r="JGL1185" s="139"/>
      <c r="JGM1185" s="139"/>
      <c r="JGN1185" s="139"/>
      <c r="JGO1185" s="139"/>
      <c r="JGP1185" s="139"/>
      <c r="JGQ1185" s="139"/>
      <c r="JGR1185" s="139"/>
      <c r="JGS1185" s="139"/>
      <c r="JGT1185" s="139"/>
      <c r="JGU1185" s="139"/>
      <c r="JGV1185" s="139"/>
      <c r="JGW1185" s="139"/>
      <c r="JGX1185" s="139"/>
      <c r="JGY1185" s="139"/>
      <c r="JGZ1185" s="139"/>
      <c r="JHA1185" s="139"/>
      <c r="JHB1185" s="139"/>
      <c r="JHC1185" s="139"/>
      <c r="JHD1185" s="139"/>
      <c r="JHE1185" s="139"/>
      <c r="JHF1185" s="139"/>
      <c r="JHG1185" s="139"/>
      <c r="JHH1185" s="139"/>
      <c r="JHI1185" s="139"/>
      <c r="JHJ1185" s="139"/>
      <c r="JHK1185" s="139"/>
      <c r="JHL1185" s="139"/>
      <c r="JHM1185" s="139"/>
      <c r="JHN1185" s="139"/>
      <c r="JHO1185" s="139"/>
      <c r="JHP1185" s="139"/>
      <c r="JHQ1185" s="139"/>
      <c r="JHR1185" s="139"/>
      <c r="JHS1185" s="139"/>
      <c r="JHT1185" s="139"/>
      <c r="JHU1185" s="139"/>
      <c r="JHV1185" s="139"/>
      <c r="JHW1185" s="139"/>
      <c r="JHX1185" s="139"/>
      <c r="JHY1185" s="139"/>
      <c r="JHZ1185" s="139"/>
      <c r="JIA1185" s="139"/>
      <c r="JIB1185" s="139"/>
      <c r="JIC1185" s="139"/>
      <c r="JID1185" s="139"/>
      <c r="JIE1185" s="139"/>
      <c r="JIF1185" s="139"/>
      <c r="JIG1185" s="139"/>
      <c r="JIH1185" s="139"/>
      <c r="JII1185" s="139"/>
      <c r="JIJ1185" s="139"/>
      <c r="JIK1185" s="139"/>
      <c r="JIL1185" s="139"/>
      <c r="JIM1185" s="139"/>
      <c r="JIN1185" s="139"/>
      <c r="JIO1185" s="139"/>
      <c r="JIP1185" s="139"/>
      <c r="JIQ1185" s="139"/>
      <c r="JIR1185" s="139"/>
      <c r="JIS1185" s="139"/>
      <c r="JIT1185" s="139"/>
      <c r="JIU1185" s="139"/>
      <c r="JIV1185" s="139"/>
      <c r="JIW1185" s="139"/>
      <c r="JIX1185" s="139"/>
      <c r="JIY1185" s="139"/>
      <c r="JIZ1185" s="139"/>
      <c r="JJA1185" s="139"/>
      <c r="JJB1185" s="139"/>
      <c r="JJC1185" s="139"/>
      <c r="JJD1185" s="139"/>
      <c r="JJE1185" s="139"/>
      <c r="JJF1185" s="139"/>
      <c r="JJG1185" s="139"/>
      <c r="JJH1185" s="139"/>
      <c r="JJI1185" s="139"/>
      <c r="JJJ1185" s="139"/>
      <c r="JJK1185" s="139"/>
      <c r="JJL1185" s="139"/>
      <c r="JJM1185" s="139"/>
      <c r="JJN1185" s="139"/>
      <c r="JJO1185" s="139"/>
      <c r="JJP1185" s="139"/>
      <c r="JJQ1185" s="139"/>
      <c r="JJR1185" s="139"/>
      <c r="JJS1185" s="139"/>
      <c r="JJT1185" s="139"/>
      <c r="JJU1185" s="139"/>
      <c r="JJV1185" s="139"/>
      <c r="JJW1185" s="139"/>
      <c r="JJX1185" s="139"/>
      <c r="JJY1185" s="139"/>
      <c r="JJZ1185" s="139"/>
      <c r="JKA1185" s="139"/>
      <c r="JKB1185" s="139"/>
      <c r="JKC1185" s="139"/>
      <c r="JKD1185" s="139"/>
      <c r="JKE1185" s="139"/>
      <c r="JKF1185" s="139"/>
      <c r="JKG1185" s="139"/>
      <c r="JKH1185" s="139"/>
      <c r="JKI1185" s="139"/>
      <c r="JKJ1185" s="139"/>
      <c r="JKK1185" s="139"/>
      <c r="JKL1185" s="139"/>
      <c r="JKM1185" s="139"/>
      <c r="JKN1185" s="139"/>
      <c r="JKO1185" s="139"/>
      <c r="JKP1185" s="139"/>
      <c r="JKQ1185" s="139"/>
      <c r="JKR1185" s="139"/>
      <c r="JKS1185" s="139"/>
      <c r="JKT1185" s="139"/>
      <c r="JKU1185" s="139"/>
      <c r="JKV1185" s="139"/>
      <c r="JKW1185" s="139"/>
      <c r="JKX1185" s="139"/>
      <c r="JKY1185" s="139"/>
      <c r="JKZ1185" s="139"/>
      <c r="JLA1185" s="139"/>
      <c r="JLB1185" s="139"/>
      <c r="JLC1185" s="139"/>
      <c r="JLD1185" s="139"/>
      <c r="JLE1185" s="139"/>
      <c r="JLF1185" s="139"/>
      <c r="JLG1185" s="139"/>
      <c r="JLH1185" s="139"/>
      <c r="JLI1185" s="139"/>
      <c r="JLJ1185" s="139"/>
      <c r="JLK1185" s="139"/>
      <c r="JLL1185" s="139"/>
      <c r="JLM1185" s="139"/>
      <c r="JLN1185" s="139"/>
      <c r="JLO1185" s="139"/>
      <c r="JLP1185" s="139"/>
      <c r="JLQ1185" s="139"/>
      <c r="JLR1185" s="139"/>
      <c r="JLS1185" s="139"/>
      <c r="JLT1185" s="139"/>
      <c r="JLU1185" s="139"/>
      <c r="JLV1185" s="139"/>
      <c r="JLW1185" s="139"/>
      <c r="JLX1185" s="139"/>
      <c r="JLY1185" s="139"/>
      <c r="JLZ1185" s="139"/>
      <c r="JMA1185" s="139"/>
      <c r="JMB1185" s="139"/>
      <c r="JMC1185" s="139"/>
      <c r="JMD1185" s="139"/>
      <c r="JME1185" s="139"/>
      <c r="JMF1185" s="139"/>
      <c r="JMG1185" s="139"/>
      <c r="JMH1185" s="139"/>
      <c r="JMI1185" s="139"/>
      <c r="JMJ1185" s="139"/>
      <c r="JMK1185" s="139"/>
      <c r="JML1185" s="139"/>
      <c r="JMM1185" s="139"/>
      <c r="JMN1185" s="139"/>
      <c r="JMO1185" s="139"/>
      <c r="JMP1185" s="139"/>
      <c r="JMQ1185" s="139"/>
      <c r="JMR1185" s="139"/>
      <c r="JMS1185" s="139"/>
      <c r="JMT1185" s="139"/>
      <c r="JMU1185" s="139"/>
      <c r="JMV1185" s="139"/>
      <c r="JMW1185" s="139"/>
      <c r="JMX1185" s="139"/>
      <c r="JMY1185" s="139"/>
      <c r="JMZ1185" s="139"/>
      <c r="JNA1185" s="139"/>
      <c r="JNB1185" s="139"/>
      <c r="JNC1185" s="139"/>
      <c r="JND1185" s="139"/>
      <c r="JNE1185" s="139"/>
      <c r="JNF1185" s="139"/>
      <c r="JNG1185" s="139"/>
      <c r="JNH1185" s="139"/>
      <c r="JNI1185" s="139"/>
      <c r="JNJ1185" s="139"/>
      <c r="JNK1185" s="139"/>
      <c r="JNL1185" s="139"/>
      <c r="JNM1185" s="139"/>
      <c r="JNN1185" s="139"/>
      <c r="JNO1185" s="139"/>
      <c r="JNP1185" s="139"/>
      <c r="JNQ1185" s="139"/>
      <c r="JNR1185" s="139"/>
      <c r="JNS1185" s="139"/>
      <c r="JNT1185" s="139"/>
      <c r="JNU1185" s="139"/>
      <c r="JNV1185" s="139"/>
      <c r="JNW1185" s="139"/>
      <c r="JNX1185" s="139"/>
      <c r="JNY1185" s="139"/>
      <c r="JNZ1185" s="139"/>
      <c r="JOA1185" s="139"/>
      <c r="JOB1185" s="139"/>
      <c r="JOC1185" s="139"/>
      <c r="JOD1185" s="139"/>
      <c r="JOE1185" s="139"/>
      <c r="JOF1185" s="139"/>
      <c r="JOG1185" s="139"/>
      <c r="JOH1185" s="139"/>
      <c r="JOI1185" s="139"/>
      <c r="JOJ1185" s="139"/>
      <c r="JOK1185" s="139"/>
      <c r="JOL1185" s="139"/>
      <c r="JOM1185" s="139"/>
      <c r="JON1185" s="139"/>
      <c r="JOO1185" s="139"/>
      <c r="JOP1185" s="139"/>
      <c r="JOQ1185" s="139"/>
      <c r="JOR1185" s="139"/>
      <c r="JOS1185" s="139"/>
      <c r="JOT1185" s="139"/>
      <c r="JOU1185" s="139"/>
      <c r="JOV1185" s="139"/>
      <c r="JOW1185" s="139"/>
      <c r="JOX1185" s="139"/>
      <c r="JOY1185" s="139"/>
      <c r="JOZ1185" s="139"/>
      <c r="JPA1185" s="139"/>
      <c r="JPB1185" s="139"/>
      <c r="JPC1185" s="139"/>
      <c r="JPD1185" s="139"/>
      <c r="JPE1185" s="139"/>
      <c r="JPF1185" s="139"/>
      <c r="JPG1185" s="139"/>
      <c r="JPH1185" s="139"/>
      <c r="JPI1185" s="139"/>
      <c r="JPJ1185" s="139"/>
      <c r="JPK1185" s="139"/>
      <c r="JPL1185" s="139"/>
      <c r="JPM1185" s="139"/>
      <c r="JPN1185" s="139"/>
      <c r="JPO1185" s="139"/>
      <c r="JPP1185" s="139"/>
      <c r="JPQ1185" s="139"/>
      <c r="JPR1185" s="139"/>
      <c r="JPS1185" s="139"/>
      <c r="JPT1185" s="139"/>
      <c r="JPU1185" s="139"/>
      <c r="JPV1185" s="139"/>
      <c r="JPW1185" s="139"/>
      <c r="JPX1185" s="139"/>
      <c r="JPY1185" s="139"/>
      <c r="JPZ1185" s="139"/>
      <c r="JQA1185" s="139"/>
      <c r="JQB1185" s="139"/>
      <c r="JQC1185" s="139"/>
      <c r="JQD1185" s="139"/>
      <c r="JQE1185" s="139"/>
      <c r="JQF1185" s="139"/>
      <c r="JQG1185" s="139"/>
      <c r="JQH1185" s="139"/>
      <c r="JQI1185" s="139"/>
      <c r="JQJ1185" s="139"/>
      <c r="JQK1185" s="139"/>
      <c r="JQL1185" s="139"/>
      <c r="JQM1185" s="139"/>
      <c r="JQN1185" s="139"/>
      <c r="JQO1185" s="139"/>
      <c r="JQP1185" s="139"/>
      <c r="JQQ1185" s="139"/>
      <c r="JQR1185" s="139"/>
      <c r="JQS1185" s="139"/>
      <c r="JQT1185" s="139"/>
      <c r="JQU1185" s="139"/>
      <c r="JQV1185" s="139"/>
      <c r="JQW1185" s="139"/>
      <c r="JQX1185" s="139"/>
      <c r="JQY1185" s="139"/>
      <c r="JQZ1185" s="139"/>
      <c r="JRA1185" s="139"/>
      <c r="JRB1185" s="139"/>
      <c r="JRC1185" s="139"/>
      <c r="JRD1185" s="139"/>
      <c r="JRE1185" s="139"/>
      <c r="JRF1185" s="139"/>
      <c r="JRG1185" s="139"/>
      <c r="JRH1185" s="139"/>
      <c r="JRI1185" s="139"/>
      <c r="JRJ1185" s="139"/>
      <c r="JRK1185" s="139"/>
      <c r="JRL1185" s="139"/>
      <c r="JRM1185" s="139"/>
      <c r="JRN1185" s="139"/>
      <c r="JRO1185" s="139"/>
      <c r="JRP1185" s="139"/>
      <c r="JRQ1185" s="139"/>
      <c r="JRR1185" s="139"/>
      <c r="JRS1185" s="139"/>
      <c r="JRT1185" s="139"/>
      <c r="JRU1185" s="139"/>
      <c r="JRV1185" s="139"/>
      <c r="JRW1185" s="139"/>
      <c r="JRX1185" s="139"/>
      <c r="JRY1185" s="139"/>
      <c r="JRZ1185" s="139"/>
      <c r="JSA1185" s="139"/>
      <c r="JSB1185" s="139"/>
      <c r="JSC1185" s="139"/>
      <c r="JSD1185" s="139"/>
      <c r="JSE1185" s="139"/>
      <c r="JSF1185" s="139"/>
      <c r="JSG1185" s="139"/>
      <c r="JSH1185" s="139"/>
      <c r="JSI1185" s="139"/>
      <c r="JSJ1185" s="139"/>
      <c r="JSK1185" s="139"/>
      <c r="JSL1185" s="139"/>
      <c r="JSM1185" s="139"/>
      <c r="JSN1185" s="139"/>
      <c r="JSO1185" s="139"/>
      <c r="JSP1185" s="139"/>
      <c r="JSQ1185" s="139"/>
      <c r="JSR1185" s="139"/>
      <c r="JSS1185" s="139"/>
      <c r="JST1185" s="139"/>
      <c r="JSU1185" s="139"/>
      <c r="JSV1185" s="139"/>
      <c r="JSW1185" s="139"/>
      <c r="JSX1185" s="139"/>
      <c r="JSY1185" s="139"/>
      <c r="JSZ1185" s="139"/>
      <c r="JTA1185" s="139"/>
      <c r="JTB1185" s="139"/>
      <c r="JTC1185" s="139"/>
      <c r="JTD1185" s="139"/>
      <c r="JTE1185" s="139"/>
      <c r="JTF1185" s="139"/>
      <c r="JTG1185" s="139"/>
      <c r="JTH1185" s="139"/>
      <c r="JTI1185" s="139"/>
      <c r="JTJ1185" s="139"/>
      <c r="JTK1185" s="139"/>
      <c r="JTL1185" s="139"/>
      <c r="JTM1185" s="139"/>
      <c r="JTN1185" s="139"/>
      <c r="JTO1185" s="139"/>
      <c r="JTP1185" s="139"/>
      <c r="JTQ1185" s="139"/>
      <c r="JTR1185" s="139"/>
      <c r="JTS1185" s="139"/>
      <c r="JTT1185" s="139"/>
      <c r="JTU1185" s="139"/>
      <c r="JTV1185" s="139"/>
      <c r="JTW1185" s="139"/>
      <c r="JTX1185" s="139"/>
      <c r="JTY1185" s="139"/>
      <c r="JTZ1185" s="139"/>
      <c r="JUA1185" s="139"/>
      <c r="JUB1185" s="139"/>
      <c r="JUC1185" s="139"/>
      <c r="JUD1185" s="139"/>
      <c r="JUE1185" s="139"/>
      <c r="JUF1185" s="139"/>
      <c r="JUG1185" s="139"/>
      <c r="JUH1185" s="139"/>
      <c r="JUI1185" s="139"/>
      <c r="JUJ1185" s="139"/>
      <c r="JUK1185" s="139"/>
      <c r="JUL1185" s="139"/>
      <c r="JUM1185" s="139"/>
      <c r="JUN1185" s="139"/>
      <c r="JUO1185" s="139"/>
      <c r="JUP1185" s="139"/>
      <c r="JUQ1185" s="139"/>
      <c r="JUR1185" s="139"/>
      <c r="JUS1185" s="139"/>
      <c r="JUT1185" s="139"/>
      <c r="JUU1185" s="139"/>
      <c r="JUV1185" s="139"/>
      <c r="JUW1185" s="139"/>
      <c r="JUX1185" s="139"/>
      <c r="JUY1185" s="139"/>
      <c r="JUZ1185" s="139"/>
      <c r="JVA1185" s="139"/>
      <c r="JVB1185" s="139"/>
      <c r="JVC1185" s="139"/>
      <c r="JVD1185" s="139"/>
      <c r="JVE1185" s="139"/>
      <c r="JVF1185" s="139"/>
      <c r="JVG1185" s="139"/>
      <c r="JVH1185" s="139"/>
      <c r="JVI1185" s="139"/>
      <c r="JVJ1185" s="139"/>
      <c r="JVK1185" s="139"/>
      <c r="JVL1185" s="139"/>
      <c r="JVM1185" s="139"/>
      <c r="JVN1185" s="139"/>
      <c r="JVO1185" s="139"/>
      <c r="JVP1185" s="139"/>
      <c r="JVQ1185" s="139"/>
      <c r="JVR1185" s="139"/>
      <c r="JVS1185" s="139"/>
      <c r="JVT1185" s="139"/>
      <c r="JVU1185" s="139"/>
      <c r="JVV1185" s="139"/>
      <c r="JVW1185" s="139"/>
      <c r="JVX1185" s="139"/>
      <c r="JVY1185" s="139"/>
      <c r="JVZ1185" s="139"/>
      <c r="JWA1185" s="139"/>
      <c r="JWB1185" s="139"/>
      <c r="JWC1185" s="139"/>
      <c r="JWD1185" s="139"/>
      <c r="JWE1185" s="139"/>
      <c r="JWF1185" s="139"/>
      <c r="JWG1185" s="139"/>
      <c r="JWH1185" s="139"/>
      <c r="JWI1185" s="139"/>
      <c r="JWJ1185" s="139"/>
      <c r="JWK1185" s="139"/>
      <c r="JWL1185" s="139"/>
      <c r="JWM1185" s="139"/>
      <c r="JWN1185" s="139"/>
      <c r="JWO1185" s="139"/>
      <c r="JWP1185" s="139"/>
      <c r="JWQ1185" s="139"/>
      <c r="JWR1185" s="139"/>
      <c r="JWS1185" s="139"/>
      <c r="JWT1185" s="139"/>
      <c r="JWU1185" s="139"/>
      <c r="JWV1185" s="139"/>
      <c r="JWW1185" s="139"/>
      <c r="JWX1185" s="139"/>
      <c r="JWY1185" s="139"/>
      <c r="JWZ1185" s="139"/>
      <c r="JXA1185" s="139"/>
      <c r="JXB1185" s="139"/>
      <c r="JXC1185" s="139"/>
      <c r="JXD1185" s="139"/>
      <c r="JXE1185" s="139"/>
      <c r="JXF1185" s="139"/>
      <c r="JXG1185" s="139"/>
      <c r="JXH1185" s="139"/>
      <c r="JXI1185" s="139"/>
      <c r="JXJ1185" s="139"/>
      <c r="JXK1185" s="139"/>
      <c r="JXL1185" s="139"/>
      <c r="JXM1185" s="139"/>
      <c r="JXN1185" s="139"/>
      <c r="JXO1185" s="139"/>
      <c r="JXP1185" s="139"/>
      <c r="JXQ1185" s="139"/>
      <c r="JXR1185" s="139"/>
      <c r="JXS1185" s="139"/>
      <c r="JXT1185" s="139"/>
      <c r="JXU1185" s="139"/>
      <c r="JXV1185" s="139"/>
      <c r="JXW1185" s="139"/>
      <c r="JXX1185" s="139"/>
      <c r="JXY1185" s="139"/>
      <c r="JXZ1185" s="139"/>
      <c r="JYA1185" s="139"/>
      <c r="JYB1185" s="139"/>
      <c r="JYC1185" s="139"/>
      <c r="JYD1185" s="139"/>
      <c r="JYE1185" s="139"/>
      <c r="JYF1185" s="139"/>
      <c r="JYG1185" s="139"/>
      <c r="JYH1185" s="139"/>
      <c r="JYI1185" s="139"/>
      <c r="JYJ1185" s="139"/>
      <c r="JYK1185" s="139"/>
      <c r="JYL1185" s="139"/>
      <c r="JYM1185" s="139"/>
      <c r="JYN1185" s="139"/>
      <c r="JYO1185" s="139"/>
      <c r="JYP1185" s="139"/>
      <c r="JYQ1185" s="139"/>
      <c r="JYR1185" s="139"/>
      <c r="JYS1185" s="139"/>
      <c r="JYT1185" s="139"/>
      <c r="JYU1185" s="139"/>
      <c r="JYV1185" s="139"/>
      <c r="JYW1185" s="139"/>
      <c r="JYX1185" s="139"/>
      <c r="JYY1185" s="139"/>
      <c r="JYZ1185" s="139"/>
      <c r="JZA1185" s="139"/>
      <c r="JZB1185" s="139"/>
      <c r="JZC1185" s="139"/>
      <c r="JZD1185" s="139"/>
      <c r="JZE1185" s="139"/>
      <c r="JZF1185" s="139"/>
      <c r="JZG1185" s="139"/>
      <c r="JZH1185" s="139"/>
      <c r="JZI1185" s="139"/>
      <c r="JZJ1185" s="139"/>
      <c r="JZK1185" s="139"/>
      <c r="JZL1185" s="139"/>
      <c r="JZM1185" s="139"/>
      <c r="JZN1185" s="139"/>
      <c r="JZO1185" s="139"/>
      <c r="JZP1185" s="139"/>
      <c r="JZQ1185" s="139"/>
      <c r="JZR1185" s="139"/>
      <c r="JZS1185" s="139"/>
      <c r="JZT1185" s="139"/>
      <c r="JZU1185" s="139"/>
      <c r="JZV1185" s="139"/>
      <c r="JZW1185" s="139"/>
      <c r="JZX1185" s="139"/>
      <c r="JZY1185" s="139"/>
      <c r="JZZ1185" s="139"/>
      <c r="KAA1185" s="139"/>
      <c r="KAB1185" s="139"/>
      <c r="KAC1185" s="139"/>
      <c r="KAD1185" s="139"/>
      <c r="KAE1185" s="139"/>
      <c r="KAF1185" s="139"/>
      <c r="KAG1185" s="139"/>
      <c r="KAH1185" s="139"/>
      <c r="KAI1185" s="139"/>
      <c r="KAJ1185" s="139"/>
      <c r="KAK1185" s="139"/>
      <c r="KAL1185" s="139"/>
      <c r="KAM1185" s="139"/>
      <c r="KAN1185" s="139"/>
      <c r="KAO1185" s="139"/>
      <c r="KAP1185" s="139"/>
      <c r="KAQ1185" s="139"/>
      <c r="KAR1185" s="139"/>
      <c r="KAS1185" s="139"/>
      <c r="KAT1185" s="139"/>
      <c r="KAU1185" s="139"/>
      <c r="KAV1185" s="139"/>
      <c r="KAW1185" s="139"/>
      <c r="KAX1185" s="139"/>
      <c r="KAY1185" s="139"/>
      <c r="KAZ1185" s="139"/>
      <c r="KBA1185" s="139"/>
      <c r="KBB1185" s="139"/>
      <c r="KBC1185" s="139"/>
      <c r="KBD1185" s="139"/>
      <c r="KBE1185" s="139"/>
      <c r="KBF1185" s="139"/>
      <c r="KBG1185" s="139"/>
      <c r="KBH1185" s="139"/>
      <c r="KBI1185" s="139"/>
      <c r="KBJ1185" s="139"/>
      <c r="KBK1185" s="139"/>
      <c r="KBL1185" s="139"/>
      <c r="KBM1185" s="139"/>
      <c r="KBN1185" s="139"/>
      <c r="KBO1185" s="139"/>
      <c r="KBP1185" s="139"/>
      <c r="KBQ1185" s="139"/>
      <c r="KBR1185" s="139"/>
      <c r="KBS1185" s="139"/>
      <c r="KBT1185" s="139"/>
      <c r="KBU1185" s="139"/>
      <c r="KBV1185" s="139"/>
      <c r="KBW1185" s="139"/>
      <c r="KBX1185" s="139"/>
      <c r="KBY1185" s="139"/>
      <c r="KBZ1185" s="139"/>
      <c r="KCA1185" s="139"/>
      <c r="KCB1185" s="139"/>
      <c r="KCC1185" s="139"/>
      <c r="KCD1185" s="139"/>
      <c r="KCE1185" s="139"/>
      <c r="KCF1185" s="139"/>
      <c r="KCG1185" s="139"/>
      <c r="KCH1185" s="139"/>
      <c r="KCI1185" s="139"/>
      <c r="KCJ1185" s="139"/>
      <c r="KCK1185" s="139"/>
      <c r="KCL1185" s="139"/>
      <c r="KCM1185" s="139"/>
      <c r="KCN1185" s="139"/>
      <c r="KCO1185" s="139"/>
      <c r="KCP1185" s="139"/>
      <c r="KCQ1185" s="139"/>
      <c r="KCR1185" s="139"/>
      <c r="KCS1185" s="139"/>
      <c r="KCT1185" s="139"/>
      <c r="KCU1185" s="139"/>
      <c r="KCV1185" s="139"/>
      <c r="KCW1185" s="139"/>
      <c r="KCX1185" s="139"/>
      <c r="KCY1185" s="139"/>
      <c r="KCZ1185" s="139"/>
      <c r="KDA1185" s="139"/>
      <c r="KDB1185" s="139"/>
      <c r="KDC1185" s="139"/>
      <c r="KDD1185" s="139"/>
      <c r="KDE1185" s="139"/>
      <c r="KDF1185" s="139"/>
      <c r="KDG1185" s="139"/>
      <c r="KDH1185" s="139"/>
      <c r="KDI1185" s="139"/>
      <c r="KDJ1185" s="139"/>
      <c r="KDK1185" s="139"/>
      <c r="KDL1185" s="139"/>
      <c r="KDM1185" s="139"/>
      <c r="KDN1185" s="139"/>
      <c r="KDO1185" s="139"/>
      <c r="KDP1185" s="139"/>
      <c r="KDQ1185" s="139"/>
      <c r="KDR1185" s="139"/>
      <c r="KDS1185" s="139"/>
      <c r="KDT1185" s="139"/>
      <c r="KDU1185" s="139"/>
      <c r="KDV1185" s="139"/>
      <c r="KDW1185" s="139"/>
      <c r="KDX1185" s="139"/>
      <c r="KDY1185" s="139"/>
      <c r="KDZ1185" s="139"/>
      <c r="KEA1185" s="139"/>
      <c r="KEB1185" s="139"/>
      <c r="KEC1185" s="139"/>
      <c r="KED1185" s="139"/>
      <c r="KEE1185" s="139"/>
      <c r="KEF1185" s="139"/>
      <c r="KEG1185" s="139"/>
      <c r="KEH1185" s="139"/>
      <c r="KEI1185" s="139"/>
      <c r="KEJ1185" s="139"/>
      <c r="KEK1185" s="139"/>
      <c r="KEL1185" s="139"/>
      <c r="KEM1185" s="139"/>
      <c r="KEN1185" s="139"/>
      <c r="KEO1185" s="139"/>
      <c r="KEP1185" s="139"/>
      <c r="KEQ1185" s="139"/>
      <c r="KER1185" s="139"/>
      <c r="KES1185" s="139"/>
      <c r="KET1185" s="139"/>
      <c r="KEU1185" s="139"/>
      <c r="KEV1185" s="139"/>
      <c r="KEW1185" s="139"/>
      <c r="KEX1185" s="139"/>
      <c r="KEY1185" s="139"/>
      <c r="KEZ1185" s="139"/>
      <c r="KFA1185" s="139"/>
      <c r="KFB1185" s="139"/>
      <c r="KFC1185" s="139"/>
      <c r="KFD1185" s="139"/>
      <c r="KFE1185" s="139"/>
      <c r="KFF1185" s="139"/>
      <c r="KFG1185" s="139"/>
      <c r="KFH1185" s="139"/>
      <c r="KFI1185" s="139"/>
      <c r="KFJ1185" s="139"/>
      <c r="KFK1185" s="139"/>
      <c r="KFL1185" s="139"/>
      <c r="KFM1185" s="139"/>
      <c r="KFN1185" s="139"/>
      <c r="KFO1185" s="139"/>
      <c r="KFP1185" s="139"/>
      <c r="KFQ1185" s="139"/>
      <c r="KFR1185" s="139"/>
      <c r="KFS1185" s="139"/>
      <c r="KFT1185" s="139"/>
      <c r="KFU1185" s="139"/>
      <c r="KFV1185" s="139"/>
      <c r="KFW1185" s="139"/>
      <c r="KFX1185" s="139"/>
      <c r="KFY1185" s="139"/>
      <c r="KFZ1185" s="139"/>
      <c r="KGA1185" s="139"/>
      <c r="KGB1185" s="139"/>
      <c r="KGC1185" s="139"/>
      <c r="KGD1185" s="139"/>
      <c r="KGE1185" s="139"/>
      <c r="KGF1185" s="139"/>
      <c r="KGG1185" s="139"/>
      <c r="KGH1185" s="139"/>
      <c r="KGI1185" s="139"/>
      <c r="KGJ1185" s="139"/>
      <c r="KGK1185" s="139"/>
      <c r="KGL1185" s="139"/>
      <c r="KGM1185" s="139"/>
      <c r="KGN1185" s="139"/>
      <c r="KGO1185" s="139"/>
      <c r="KGP1185" s="139"/>
      <c r="KGQ1185" s="139"/>
      <c r="KGR1185" s="139"/>
      <c r="KGS1185" s="139"/>
      <c r="KGT1185" s="139"/>
      <c r="KGU1185" s="139"/>
      <c r="KGV1185" s="139"/>
      <c r="KGW1185" s="139"/>
      <c r="KGX1185" s="139"/>
      <c r="KGY1185" s="139"/>
      <c r="KGZ1185" s="139"/>
      <c r="KHA1185" s="139"/>
      <c r="KHB1185" s="139"/>
      <c r="KHC1185" s="139"/>
      <c r="KHD1185" s="139"/>
      <c r="KHE1185" s="139"/>
      <c r="KHF1185" s="139"/>
      <c r="KHG1185" s="139"/>
      <c r="KHH1185" s="139"/>
      <c r="KHI1185" s="139"/>
      <c r="KHJ1185" s="139"/>
      <c r="KHK1185" s="139"/>
      <c r="KHL1185" s="139"/>
      <c r="KHM1185" s="139"/>
      <c r="KHN1185" s="139"/>
      <c r="KHO1185" s="139"/>
      <c r="KHP1185" s="139"/>
      <c r="KHQ1185" s="139"/>
      <c r="KHR1185" s="139"/>
      <c r="KHS1185" s="139"/>
      <c r="KHT1185" s="139"/>
      <c r="KHU1185" s="139"/>
      <c r="KHV1185" s="139"/>
      <c r="KHW1185" s="139"/>
      <c r="KHX1185" s="139"/>
      <c r="KHY1185" s="139"/>
      <c r="KHZ1185" s="139"/>
      <c r="KIA1185" s="139"/>
      <c r="KIB1185" s="139"/>
      <c r="KIC1185" s="139"/>
      <c r="KID1185" s="139"/>
      <c r="KIE1185" s="139"/>
      <c r="KIF1185" s="139"/>
      <c r="KIG1185" s="139"/>
      <c r="KIH1185" s="139"/>
      <c r="KII1185" s="139"/>
      <c r="KIJ1185" s="139"/>
      <c r="KIK1185" s="139"/>
      <c r="KIL1185" s="139"/>
      <c r="KIM1185" s="139"/>
      <c r="KIN1185" s="139"/>
      <c r="KIO1185" s="139"/>
      <c r="KIP1185" s="139"/>
      <c r="KIQ1185" s="139"/>
      <c r="KIR1185" s="139"/>
      <c r="KIS1185" s="139"/>
      <c r="KIT1185" s="139"/>
      <c r="KIU1185" s="139"/>
      <c r="KIV1185" s="139"/>
      <c r="KIW1185" s="139"/>
      <c r="KIX1185" s="139"/>
      <c r="KIY1185" s="139"/>
      <c r="KIZ1185" s="139"/>
      <c r="KJA1185" s="139"/>
      <c r="KJB1185" s="139"/>
      <c r="KJC1185" s="139"/>
      <c r="KJD1185" s="139"/>
      <c r="KJE1185" s="139"/>
      <c r="KJF1185" s="139"/>
      <c r="KJG1185" s="139"/>
      <c r="KJH1185" s="139"/>
      <c r="KJI1185" s="139"/>
      <c r="KJJ1185" s="139"/>
      <c r="KJK1185" s="139"/>
      <c r="KJL1185" s="139"/>
      <c r="KJM1185" s="139"/>
      <c r="KJN1185" s="139"/>
      <c r="KJO1185" s="139"/>
      <c r="KJP1185" s="139"/>
      <c r="KJQ1185" s="139"/>
      <c r="KJR1185" s="139"/>
      <c r="KJS1185" s="139"/>
      <c r="KJT1185" s="139"/>
      <c r="KJU1185" s="139"/>
      <c r="KJV1185" s="139"/>
      <c r="KJW1185" s="139"/>
      <c r="KJX1185" s="139"/>
      <c r="KJY1185" s="139"/>
      <c r="KJZ1185" s="139"/>
      <c r="KKA1185" s="139"/>
      <c r="KKB1185" s="139"/>
      <c r="KKC1185" s="139"/>
      <c r="KKD1185" s="139"/>
      <c r="KKE1185" s="139"/>
      <c r="KKF1185" s="139"/>
      <c r="KKG1185" s="139"/>
      <c r="KKH1185" s="139"/>
      <c r="KKI1185" s="139"/>
      <c r="KKJ1185" s="139"/>
      <c r="KKK1185" s="139"/>
      <c r="KKL1185" s="139"/>
      <c r="KKM1185" s="139"/>
      <c r="KKN1185" s="139"/>
      <c r="KKO1185" s="139"/>
      <c r="KKP1185" s="139"/>
      <c r="KKQ1185" s="139"/>
      <c r="KKR1185" s="139"/>
      <c r="KKS1185" s="139"/>
      <c r="KKT1185" s="139"/>
      <c r="KKU1185" s="139"/>
      <c r="KKV1185" s="139"/>
      <c r="KKW1185" s="139"/>
      <c r="KKX1185" s="139"/>
      <c r="KKY1185" s="139"/>
      <c r="KKZ1185" s="139"/>
      <c r="KLA1185" s="139"/>
      <c r="KLB1185" s="139"/>
      <c r="KLC1185" s="139"/>
      <c r="KLD1185" s="139"/>
      <c r="KLE1185" s="139"/>
      <c r="KLF1185" s="139"/>
      <c r="KLG1185" s="139"/>
      <c r="KLH1185" s="139"/>
      <c r="KLI1185" s="139"/>
      <c r="KLJ1185" s="139"/>
      <c r="KLK1185" s="139"/>
      <c r="KLL1185" s="139"/>
      <c r="KLM1185" s="139"/>
      <c r="KLN1185" s="139"/>
      <c r="KLO1185" s="139"/>
      <c r="KLP1185" s="139"/>
      <c r="KLQ1185" s="139"/>
      <c r="KLR1185" s="139"/>
      <c r="KLS1185" s="139"/>
      <c r="KLT1185" s="139"/>
      <c r="KLU1185" s="139"/>
      <c r="KLV1185" s="139"/>
      <c r="KLW1185" s="139"/>
      <c r="KLX1185" s="139"/>
      <c r="KLY1185" s="139"/>
      <c r="KLZ1185" s="139"/>
      <c r="KMA1185" s="139"/>
      <c r="KMB1185" s="139"/>
      <c r="KMC1185" s="139"/>
      <c r="KMD1185" s="139"/>
      <c r="KME1185" s="139"/>
      <c r="KMF1185" s="139"/>
      <c r="KMG1185" s="139"/>
      <c r="KMH1185" s="139"/>
      <c r="KMI1185" s="139"/>
      <c r="KMJ1185" s="139"/>
      <c r="KMK1185" s="139"/>
      <c r="KML1185" s="139"/>
      <c r="KMM1185" s="139"/>
      <c r="KMN1185" s="139"/>
      <c r="KMO1185" s="139"/>
      <c r="KMP1185" s="139"/>
      <c r="KMQ1185" s="139"/>
      <c r="KMR1185" s="139"/>
      <c r="KMS1185" s="139"/>
      <c r="KMT1185" s="139"/>
      <c r="KMU1185" s="139"/>
      <c r="KMV1185" s="139"/>
      <c r="KMW1185" s="139"/>
      <c r="KMX1185" s="139"/>
      <c r="KMY1185" s="139"/>
      <c r="KMZ1185" s="139"/>
      <c r="KNA1185" s="139"/>
      <c r="KNB1185" s="139"/>
      <c r="KNC1185" s="139"/>
      <c r="KND1185" s="139"/>
      <c r="KNE1185" s="139"/>
      <c r="KNF1185" s="139"/>
      <c r="KNG1185" s="139"/>
      <c r="KNH1185" s="139"/>
      <c r="KNI1185" s="139"/>
      <c r="KNJ1185" s="139"/>
      <c r="KNK1185" s="139"/>
      <c r="KNL1185" s="139"/>
      <c r="KNM1185" s="139"/>
      <c r="KNN1185" s="139"/>
      <c r="KNO1185" s="139"/>
      <c r="KNP1185" s="139"/>
      <c r="KNQ1185" s="139"/>
      <c r="KNR1185" s="139"/>
      <c r="KNS1185" s="139"/>
      <c r="KNT1185" s="139"/>
      <c r="KNU1185" s="139"/>
      <c r="KNV1185" s="139"/>
      <c r="KNW1185" s="139"/>
      <c r="KNX1185" s="139"/>
      <c r="KNY1185" s="139"/>
      <c r="KNZ1185" s="139"/>
      <c r="KOA1185" s="139"/>
      <c r="KOB1185" s="139"/>
      <c r="KOC1185" s="139"/>
      <c r="KOD1185" s="139"/>
      <c r="KOE1185" s="139"/>
      <c r="KOF1185" s="139"/>
      <c r="KOG1185" s="139"/>
      <c r="KOH1185" s="139"/>
      <c r="KOI1185" s="139"/>
      <c r="KOJ1185" s="139"/>
      <c r="KOK1185" s="139"/>
      <c r="KOL1185" s="139"/>
      <c r="KOM1185" s="139"/>
      <c r="KON1185" s="139"/>
      <c r="KOO1185" s="139"/>
      <c r="KOP1185" s="139"/>
      <c r="KOQ1185" s="139"/>
      <c r="KOR1185" s="139"/>
      <c r="KOS1185" s="139"/>
      <c r="KOT1185" s="139"/>
      <c r="KOU1185" s="139"/>
      <c r="KOV1185" s="139"/>
      <c r="KOW1185" s="139"/>
      <c r="KOX1185" s="139"/>
      <c r="KOY1185" s="139"/>
      <c r="KOZ1185" s="139"/>
      <c r="KPA1185" s="139"/>
      <c r="KPB1185" s="139"/>
      <c r="KPC1185" s="139"/>
      <c r="KPD1185" s="139"/>
      <c r="KPE1185" s="139"/>
      <c r="KPF1185" s="139"/>
      <c r="KPG1185" s="139"/>
      <c r="KPH1185" s="139"/>
      <c r="KPI1185" s="139"/>
      <c r="KPJ1185" s="139"/>
      <c r="KPK1185" s="139"/>
      <c r="KPL1185" s="139"/>
      <c r="KPM1185" s="139"/>
      <c r="KPN1185" s="139"/>
      <c r="KPO1185" s="139"/>
      <c r="KPP1185" s="139"/>
      <c r="KPQ1185" s="139"/>
      <c r="KPR1185" s="139"/>
      <c r="KPS1185" s="139"/>
      <c r="KPT1185" s="139"/>
      <c r="KPU1185" s="139"/>
      <c r="KPV1185" s="139"/>
      <c r="KPW1185" s="139"/>
      <c r="KPX1185" s="139"/>
      <c r="KPY1185" s="139"/>
      <c r="KPZ1185" s="139"/>
      <c r="KQA1185" s="139"/>
      <c r="KQB1185" s="139"/>
      <c r="KQC1185" s="139"/>
      <c r="KQD1185" s="139"/>
      <c r="KQE1185" s="139"/>
      <c r="KQF1185" s="139"/>
      <c r="KQG1185" s="139"/>
      <c r="KQH1185" s="139"/>
      <c r="KQI1185" s="139"/>
      <c r="KQJ1185" s="139"/>
      <c r="KQK1185" s="139"/>
      <c r="KQL1185" s="139"/>
      <c r="KQM1185" s="139"/>
      <c r="KQN1185" s="139"/>
      <c r="KQO1185" s="139"/>
      <c r="KQP1185" s="139"/>
      <c r="KQQ1185" s="139"/>
      <c r="KQR1185" s="139"/>
      <c r="KQS1185" s="139"/>
      <c r="KQT1185" s="139"/>
      <c r="KQU1185" s="139"/>
      <c r="KQV1185" s="139"/>
      <c r="KQW1185" s="139"/>
      <c r="KQX1185" s="139"/>
      <c r="KQY1185" s="139"/>
      <c r="KQZ1185" s="139"/>
      <c r="KRA1185" s="139"/>
      <c r="KRB1185" s="139"/>
      <c r="KRC1185" s="139"/>
      <c r="KRD1185" s="139"/>
      <c r="KRE1185" s="139"/>
      <c r="KRF1185" s="139"/>
      <c r="KRG1185" s="139"/>
      <c r="KRH1185" s="139"/>
      <c r="KRI1185" s="139"/>
      <c r="KRJ1185" s="139"/>
      <c r="KRK1185" s="139"/>
      <c r="KRL1185" s="139"/>
      <c r="KRM1185" s="139"/>
      <c r="KRN1185" s="139"/>
      <c r="KRO1185" s="139"/>
      <c r="KRP1185" s="139"/>
      <c r="KRQ1185" s="139"/>
      <c r="KRR1185" s="139"/>
      <c r="KRS1185" s="139"/>
      <c r="KRT1185" s="139"/>
      <c r="KRU1185" s="139"/>
      <c r="KRV1185" s="139"/>
      <c r="KRW1185" s="139"/>
      <c r="KRX1185" s="139"/>
      <c r="KRY1185" s="139"/>
      <c r="KRZ1185" s="139"/>
      <c r="KSA1185" s="139"/>
      <c r="KSB1185" s="139"/>
      <c r="KSC1185" s="139"/>
      <c r="KSD1185" s="139"/>
      <c r="KSE1185" s="139"/>
      <c r="KSF1185" s="139"/>
      <c r="KSG1185" s="139"/>
      <c r="KSH1185" s="139"/>
      <c r="KSI1185" s="139"/>
      <c r="KSJ1185" s="139"/>
      <c r="KSK1185" s="139"/>
      <c r="KSL1185" s="139"/>
      <c r="KSM1185" s="139"/>
      <c r="KSN1185" s="139"/>
      <c r="KSO1185" s="139"/>
      <c r="KSP1185" s="139"/>
      <c r="KSQ1185" s="139"/>
      <c r="KSR1185" s="139"/>
      <c r="KSS1185" s="139"/>
      <c r="KST1185" s="139"/>
      <c r="KSU1185" s="139"/>
      <c r="KSV1185" s="139"/>
      <c r="KSW1185" s="139"/>
      <c r="KSX1185" s="139"/>
      <c r="KSY1185" s="139"/>
      <c r="KSZ1185" s="139"/>
      <c r="KTA1185" s="139"/>
      <c r="KTB1185" s="139"/>
      <c r="KTC1185" s="139"/>
      <c r="KTD1185" s="139"/>
      <c r="KTE1185" s="139"/>
      <c r="KTF1185" s="139"/>
      <c r="KTG1185" s="139"/>
      <c r="KTH1185" s="139"/>
      <c r="KTI1185" s="139"/>
      <c r="KTJ1185" s="139"/>
      <c r="KTK1185" s="139"/>
      <c r="KTL1185" s="139"/>
      <c r="KTM1185" s="139"/>
      <c r="KTN1185" s="139"/>
      <c r="KTO1185" s="139"/>
      <c r="KTP1185" s="139"/>
      <c r="KTQ1185" s="139"/>
      <c r="KTR1185" s="139"/>
      <c r="KTS1185" s="139"/>
      <c r="KTT1185" s="139"/>
      <c r="KTU1185" s="139"/>
      <c r="KTV1185" s="139"/>
      <c r="KTW1185" s="139"/>
      <c r="KTX1185" s="139"/>
      <c r="KTY1185" s="139"/>
      <c r="KTZ1185" s="139"/>
      <c r="KUA1185" s="139"/>
      <c r="KUB1185" s="139"/>
      <c r="KUC1185" s="139"/>
      <c r="KUD1185" s="139"/>
      <c r="KUE1185" s="139"/>
      <c r="KUF1185" s="139"/>
      <c r="KUG1185" s="139"/>
      <c r="KUH1185" s="139"/>
      <c r="KUI1185" s="139"/>
      <c r="KUJ1185" s="139"/>
      <c r="KUK1185" s="139"/>
      <c r="KUL1185" s="139"/>
      <c r="KUM1185" s="139"/>
      <c r="KUN1185" s="139"/>
      <c r="KUO1185" s="139"/>
      <c r="KUP1185" s="139"/>
      <c r="KUQ1185" s="139"/>
      <c r="KUR1185" s="139"/>
      <c r="KUS1185" s="139"/>
      <c r="KUT1185" s="139"/>
      <c r="KUU1185" s="139"/>
      <c r="KUV1185" s="139"/>
      <c r="KUW1185" s="139"/>
      <c r="KUX1185" s="139"/>
      <c r="KUY1185" s="139"/>
      <c r="KUZ1185" s="139"/>
      <c r="KVA1185" s="139"/>
      <c r="KVB1185" s="139"/>
      <c r="KVC1185" s="139"/>
      <c r="KVD1185" s="139"/>
      <c r="KVE1185" s="139"/>
      <c r="KVF1185" s="139"/>
      <c r="KVG1185" s="139"/>
      <c r="KVH1185" s="139"/>
      <c r="KVI1185" s="139"/>
      <c r="KVJ1185" s="139"/>
      <c r="KVK1185" s="139"/>
      <c r="KVL1185" s="139"/>
      <c r="KVM1185" s="139"/>
      <c r="KVN1185" s="139"/>
      <c r="KVO1185" s="139"/>
      <c r="KVP1185" s="139"/>
      <c r="KVQ1185" s="139"/>
      <c r="KVR1185" s="139"/>
      <c r="KVS1185" s="139"/>
      <c r="KVT1185" s="139"/>
      <c r="KVU1185" s="139"/>
      <c r="KVV1185" s="139"/>
      <c r="KVW1185" s="139"/>
      <c r="KVX1185" s="139"/>
      <c r="KVY1185" s="139"/>
      <c r="KVZ1185" s="139"/>
      <c r="KWA1185" s="139"/>
      <c r="KWB1185" s="139"/>
      <c r="KWC1185" s="139"/>
      <c r="KWD1185" s="139"/>
      <c r="KWE1185" s="139"/>
      <c r="KWF1185" s="139"/>
      <c r="KWG1185" s="139"/>
      <c r="KWH1185" s="139"/>
      <c r="KWI1185" s="139"/>
      <c r="KWJ1185" s="139"/>
      <c r="KWK1185" s="139"/>
      <c r="KWL1185" s="139"/>
      <c r="KWM1185" s="139"/>
      <c r="KWN1185" s="139"/>
      <c r="KWO1185" s="139"/>
      <c r="KWP1185" s="139"/>
      <c r="KWQ1185" s="139"/>
      <c r="KWR1185" s="139"/>
      <c r="KWS1185" s="139"/>
      <c r="KWT1185" s="139"/>
      <c r="KWU1185" s="139"/>
      <c r="KWV1185" s="139"/>
      <c r="KWW1185" s="139"/>
      <c r="KWX1185" s="139"/>
      <c r="KWY1185" s="139"/>
      <c r="KWZ1185" s="139"/>
      <c r="KXA1185" s="139"/>
      <c r="KXB1185" s="139"/>
      <c r="KXC1185" s="139"/>
      <c r="KXD1185" s="139"/>
      <c r="KXE1185" s="139"/>
      <c r="KXF1185" s="139"/>
      <c r="KXG1185" s="139"/>
      <c r="KXH1185" s="139"/>
      <c r="KXI1185" s="139"/>
      <c r="KXJ1185" s="139"/>
      <c r="KXK1185" s="139"/>
      <c r="KXL1185" s="139"/>
      <c r="KXM1185" s="139"/>
      <c r="KXN1185" s="139"/>
      <c r="KXO1185" s="139"/>
      <c r="KXP1185" s="139"/>
      <c r="KXQ1185" s="139"/>
      <c r="KXR1185" s="139"/>
      <c r="KXS1185" s="139"/>
      <c r="KXT1185" s="139"/>
      <c r="KXU1185" s="139"/>
      <c r="KXV1185" s="139"/>
      <c r="KXW1185" s="139"/>
      <c r="KXX1185" s="139"/>
      <c r="KXY1185" s="139"/>
      <c r="KXZ1185" s="139"/>
      <c r="KYA1185" s="139"/>
      <c r="KYB1185" s="139"/>
      <c r="KYC1185" s="139"/>
      <c r="KYD1185" s="139"/>
      <c r="KYE1185" s="139"/>
      <c r="KYF1185" s="139"/>
      <c r="KYG1185" s="139"/>
      <c r="KYH1185" s="139"/>
      <c r="KYI1185" s="139"/>
      <c r="KYJ1185" s="139"/>
      <c r="KYK1185" s="139"/>
      <c r="KYL1185" s="139"/>
      <c r="KYM1185" s="139"/>
      <c r="KYN1185" s="139"/>
      <c r="KYO1185" s="139"/>
      <c r="KYP1185" s="139"/>
      <c r="KYQ1185" s="139"/>
      <c r="KYR1185" s="139"/>
      <c r="KYS1185" s="139"/>
      <c r="KYT1185" s="139"/>
      <c r="KYU1185" s="139"/>
      <c r="KYV1185" s="139"/>
      <c r="KYW1185" s="139"/>
      <c r="KYX1185" s="139"/>
      <c r="KYY1185" s="139"/>
      <c r="KYZ1185" s="139"/>
      <c r="KZA1185" s="139"/>
      <c r="KZB1185" s="139"/>
      <c r="KZC1185" s="139"/>
      <c r="KZD1185" s="139"/>
      <c r="KZE1185" s="139"/>
      <c r="KZF1185" s="139"/>
      <c r="KZG1185" s="139"/>
      <c r="KZH1185" s="139"/>
      <c r="KZI1185" s="139"/>
      <c r="KZJ1185" s="139"/>
      <c r="KZK1185" s="139"/>
      <c r="KZL1185" s="139"/>
      <c r="KZM1185" s="139"/>
      <c r="KZN1185" s="139"/>
      <c r="KZO1185" s="139"/>
      <c r="KZP1185" s="139"/>
      <c r="KZQ1185" s="139"/>
      <c r="KZR1185" s="139"/>
      <c r="KZS1185" s="139"/>
      <c r="KZT1185" s="139"/>
      <c r="KZU1185" s="139"/>
      <c r="KZV1185" s="139"/>
      <c r="KZW1185" s="139"/>
      <c r="KZX1185" s="139"/>
      <c r="KZY1185" s="139"/>
      <c r="KZZ1185" s="139"/>
      <c r="LAA1185" s="139"/>
      <c r="LAB1185" s="139"/>
      <c r="LAC1185" s="139"/>
      <c r="LAD1185" s="139"/>
      <c r="LAE1185" s="139"/>
      <c r="LAF1185" s="139"/>
      <c r="LAG1185" s="139"/>
      <c r="LAH1185" s="139"/>
      <c r="LAI1185" s="139"/>
      <c r="LAJ1185" s="139"/>
      <c r="LAK1185" s="139"/>
      <c r="LAL1185" s="139"/>
      <c r="LAM1185" s="139"/>
      <c r="LAN1185" s="139"/>
      <c r="LAO1185" s="139"/>
      <c r="LAP1185" s="139"/>
      <c r="LAQ1185" s="139"/>
      <c r="LAR1185" s="139"/>
      <c r="LAS1185" s="139"/>
      <c r="LAT1185" s="139"/>
      <c r="LAU1185" s="139"/>
      <c r="LAV1185" s="139"/>
      <c r="LAW1185" s="139"/>
      <c r="LAX1185" s="139"/>
      <c r="LAY1185" s="139"/>
      <c r="LAZ1185" s="139"/>
      <c r="LBA1185" s="139"/>
      <c r="LBB1185" s="139"/>
      <c r="LBC1185" s="139"/>
      <c r="LBD1185" s="139"/>
      <c r="LBE1185" s="139"/>
      <c r="LBF1185" s="139"/>
      <c r="LBG1185" s="139"/>
      <c r="LBH1185" s="139"/>
      <c r="LBI1185" s="139"/>
      <c r="LBJ1185" s="139"/>
      <c r="LBK1185" s="139"/>
      <c r="LBL1185" s="139"/>
      <c r="LBM1185" s="139"/>
      <c r="LBN1185" s="139"/>
      <c r="LBO1185" s="139"/>
      <c r="LBP1185" s="139"/>
      <c r="LBQ1185" s="139"/>
      <c r="LBR1185" s="139"/>
      <c r="LBS1185" s="139"/>
      <c r="LBT1185" s="139"/>
      <c r="LBU1185" s="139"/>
      <c r="LBV1185" s="139"/>
      <c r="LBW1185" s="139"/>
      <c r="LBX1185" s="139"/>
      <c r="LBY1185" s="139"/>
      <c r="LBZ1185" s="139"/>
      <c r="LCA1185" s="139"/>
      <c r="LCB1185" s="139"/>
      <c r="LCC1185" s="139"/>
      <c r="LCD1185" s="139"/>
      <c r="LCE1185" s="139"/>
      <c r="LCF1185" s="139"/>
      <c r="LCG1185" s="139"/>
      <c r="LCH1185" s="139"/>
      <c r="LCI1185" s="139"/>
      <c r="LCJ1185" s="139"/>
      <c r="LCK1185" s="139"/>
      <c r="LCL1185" s="139"/>
      <c r="LCM1185" s="139"/>
      <c r="LCN1185" s="139"/>
      <c r="LCO1185" s="139"/>
      <c r="LCP1185" s="139"/>
      <c r="LCQ1185" s="139"/>
      <c r="LCR1185" s="139"/>
      <c r="LCS1185" s="139"/>
      <c r="LCT1185" s="139"/>
      <c r="LCU1185" s="139"/>
      <c r="LCV1185" s="139"/>
      <c r="LCW1185" s="139"/>
      <c r="LCX1185" s="139"/>
      <c r="LCY1185" s="139"/>
      <c r="LCZ1185" s="139"/>
      <c r="LDA1185" s="139"/>
      <c r="LDB1185" s="139"/>
      <c r="LDC1185" s="139"/>
      <c r="LDD1185" s="139"/>
      <c r="LDE1185" s="139"/>
      <c r="LDF1185" s="139"/>
      <c r="LDG1185" s="139"/>
      <c r="LDH1185" s="139"/>
      <c r="LDI1185" s="139"/>
      <c r="LDJ1185" s="139"/>
      <c r="LDK1185" s="139"/>
      <c r="LDL1185" s="139"/>
      <c r="LDM1185" s="139"/>
      <c r="LDN1185" s="139"/>
      <c r="LDO1185" s="139"/>
      <c r="LDP1185" s="139"/>
      <c r="LDQ1185" s="139"/>
      <c r="LDR1185" s="139"/>
      <c r="LDS1185" s="139"/>
      <c r="LDT1185" s="139"/>
      <c r="LDU1185" s="139"/>
      <c r="LDV1185" s="139"/>
      <c r="LDW1185" s="139"/>
      <c r="LDX1185" s="139"/>
      <c r="LDY1185" s="139"/>
      <c r="LDZ1185" s="139"/>
      <c r="LEA1185" s="139"/>
      <c r="LEB1185" s="139"/>
      <c r="LEC1185" s="139"/>
      <c r="LED1185" s="139"/>
      <c r="LEE1185" s="139"/>
      <c r="LEF1185" s="139"/>
      <c r="LEG1185" s="139"/>
      <c r="LEH1185" s="139"/>
      <c r="LEI1185" s="139"/>
      <c r="LEJ1185" s="139"/>
      <c r="LEK1185" s="139"/>
      <c r="LEL1185" s="139"/>
      <c r="LEM1185" s="139"/>
      <c r="LEN1185" s="139"/>
      <c r="LEO1185" s="139"/>
      <c r="LEP1185" s="139"/>
      <c r="LEQ1185" s="139"/>
      <c r="LER1185" s="139"/>
      <c r="LES1185" s="139"/>
      <c r="LET1185" s="139"/>
      <c r="LEU1185" s="139"/>
      <c r="LEV1185" s="139"/>
      <c r="LEW1185" s="139"/>
      <c r="LEX1185" s="139"/>
      <c r="LEY1185" s="139"/>
      <c r="LEZ1185" s="139"/>
      <c r="LFA1185" s="139"/>
      <c r="LFB1185" s="139"/>
      <c r="LFC1185" s="139"/>
      <c r="LFD1185" s="139"/>
      <c r="LFE1185" s="139"/>
      <c r="LFF1185" s="139"/>
      <c r="LFG1185" s="139"/>
      <c r="LFH1185" s="139"/>
      <c r="LFI1185" s="139"/>
      <c r="LFJ1185" s="139"/>
      <c r="LFK1185" s="139"/>
      <c r="LFL1185" s="139"/>
      <c r="LFM1185" s="139"/>
      <c r="LFN1185" s="139"/>
      <c r="LFO1185" s="139"/>
      <c r="LFP1185" s="139"/>
      <c r="LFQ1185" s="139"/>
      <c r="LFR1185" s="139"/>
      <c r="LFS1185" s="139"/>
      <c r="LFT1185" s="139"/>
      <c r="LFU1185" s="139"/>
      <c r="LFV1185" s="139"/>
      <c r="LFW1185" s="139"/>
      <c r="LFX1185" s="139"/>
      <c r="LFY1185" s="139"/>
      <c r="LFZ1185" s="139"/>
      <c r="LGA1185" s="139"/>
      <c r="LGB1185" s="139"/>
      <c r="LGC1185" s="139"/>
      <c r="LGD1185" s="139"/>
      <c r="LGE1185" s="139"/>
      <c r="LGF1185" s="139"/>
      <c r="LGG1185" s="139"/>
      <c r="LGH1185" s="139"/>
      <c r="LGI1185" s="139"/>
      <c r="LGJ1185" s="139"/>
      <c r="LGK1185" s="139"/>
      <c r="LGL1185" s="139"/>
      <c r="LGM1185" s="139"/>
      <c r="LGN1185" s="139"/>
      <c r="LGO1185" s="139"/>
      <c r="LGP1185" s="139"/>
      <c r="LGQ1185" s="139"/>
      <c r="LGR1185" s="139"/>
      <c r="LGS1185" s="139"/>
      <c r="LGT1185" s="139"/>
      <c r="LGU1185" s="139"/>
      <c r="LGV1185" s="139"/>
      <c r="LGW1185" s="139"/>
      <c r="LGX1185" s="139"/>
      <c r="LGY1185" s="139"/>
      <c r="LGZ1185" s="139"/>
      <c r="LHA1185" s="139"/>
      <c r="LHB1185" s="139"/>
      <c r="LHC1185" s="139"/>
      <c r="LHD1185" s="139"/>
      <c r="LHE1185" s="139"/>
      <c r="LHF1185" s="139"/>
      <c r="LHG1185" s="139"/>
      <c r="LHH1185" s="139"/>
      <c r="LHI1185" s="139"/>
      <c r="LHJ1185" s="139"/>
      <c r="LHK1185" s="139"/>
      <c r="LHL1185" s="139"/>
      <c r="LHM1185" s="139"/>
      <c r="LHN1185" s="139"/>
      <c r="LHO1185" s="139"/>
      <c r="LHP1185" s="139"/>
      <c r="LHQ1185" s="139"/>
      <c r="LHR1185" s="139"/>
      <c r="LHS1185" s="139"/>
      <c r="LHT1185" s="139"/>
      <c r="LHU1185" s="139"/>
      <c r="LHV1185" s="139"/>
      <c r="LHW1185" s="139"/>
      <c r="LHX1185" s="139"/>
      <c r="LHY1185" s="139"/>
      <c r="LHZ1185" s="139"/>
      <c r="LIA1185" s="139"/>
      <c r="LIB1185" s="139"/>
      <c r="LIC1185" s="139"/>
      <c r="LID1185" s="139"/>
      <c r="LIE1185" s="139"/>
      <c r="LIF1185" s="139"/>
      <c r="LIG1185" s="139"/>
      <c r="LIH1185" s="139"/>
      <c r="LII1185" s="139"/>
      <c r="LIJ1185" s="139"/>
      <c r="LIK1185" s="139"/>
      <c r="LIL1185" s="139"/>
      <c r="LIM1185" s="139"/>
      <c r="LIN1185" s="139"/>
      <c r="LIO1185" s="139"/>
      <c r="LIP1185" s="139"/>
      <c r="LIQ1185" s="139"/>
      <c r="LIR1185" s="139"/>
      <c r="LIS1185" s="139"/>
      <c r="LIT1185" s="139"/>
      <c r="LIU1185" s="139"/>
      <c r="LIV1185" s="139"/>
      <c r="LIW1185" s="139"/>
      <c r="LIX1185" s="139"/>
      <c r="LIY1185" s="139"/>
      <c r="LIZ1185" s="139"/>
      <c r="LJA1185" s="139"/>
      <c r="LJB1185" s="139"/>
      <c r="LJC1185" s="139"/>
      <c r="LJD1185" s="139"/>
      <c r="LJE1185" s="139"/>
      <c r="LJF1185" s="139"/>
      <c r="LJG1185" s="139"/>
      <c r="LJH1185" s="139"/>
      <c r="LJI1185" s="139"/>
      <c r="LJJ1185" s="139"/>
      <c r="LJK1185" s="139"/>
      <c r="LJL1185" s="139"/>
      <c r="LJM1185" s="139"/>
      <c r="LJN1185" s="139"/>
      <c r="LJO1185" s="139"/>
      <c r="LJP1185" s="139"/>
      <c r="LJQ1185" s="139"/>
      <c r="LJR1185" s="139"/>
      <c r="LJS1185" s="139"/>
      <c r="LJT1185" s="139"/>
      <c r="LJU1185" s="139"/>
      <c r="LJV1185" s="139"/>
      <c r="LJW1185" s="139"/>
      <c r="LJX1185" s="139"/>
      <c r="LJY1185" s="139"/>
      <c r="LJZ1185" s="139"/>
      <c r="LKA1185" s="139"/>
      <c r="LKB1185" s="139"/>
      <c r="LKC1185" s="139"/>
      <c r="LKD1185" s="139"/>
      <c r="LKE1185" s="139"/>
      <c r="LKF1185" s="139"/>
      <c r="LKG1185" s="139"/>
      <c r="LKH1185" s="139"/>
      <c r="LKI1185" s="139"/>
      <c r="LKJ1185" s="139"/>
      <c r="LKK1185" s="139"/>
      <c r="LKL1185" s="139"/>
      <c r="LKM1185" s="139"/>
      <c r="LKN1185" s="139"/>
      <c r="LKO1185" s="139"/>
      <c r="LKP1185" s="139"/>
      <c r="LKQ1185" s="139"/>
      <c r="LKR1185" s="139"/>
      <c r="LKS1185" s="139"/>
      <c r="LKT1185" s="139"/>
      <c r="LKU1185" s="139"/>
      <c r="LKV1185" s="139"/>
      <c r="LKW1185" s="139"/>
      <c r="LKX1185" s="139"/>
      <c r="LKY1185" s="139"/>
      <c r="LKZ1185" s="139"/>
      <c r="LLA1185" s="139"/>
      <c r="LLB1185" s="139"/>
      <c r="LLC1185" s="139"/>
      <c r="LLD1185" s="139"/>
      <c r="LLE1185" s="139"/>
      <c r="LLF1185" s="139"/>
      <c r="LLG1185" s="139"/>
      <c r="LLH1185" s="139"/>
      <c r="LLI1185" s="139"/>
      <c r="LLJ1185" s="139"/>
      <c r="LLK1185" s="139"/>
      <c r="LLL1185" s="139"/>
      <c r="LLM1185" s="139"/>
      <c r="LLN1185" s="139"/>
      <c r="LLO1185" s="139"/>
      <c r="LLP1185" s="139"/>
      <c r="LLQ1185" s="139"/>
      <c r="LLR1185" s="139"/>
      <c r="LLS1185" s="139"/>
      <c r="LLT1185" s="139"/>
      <c r="LLU1185" s="139"/>
      <c r="LLV1185" s="139"/>
      <c r="LLW1185" s="139"/>
      <c r="LLX1185" s="139"/>
      <c r="LLY1185" s="139"/>
      <c r="LLZ1185" s="139"/>
      <c r="LMA1185" s="139"/>
      <c r="LMB1185" s="139"/>
      <c r="LMC1185" s="139"/>
      <c r="LMD1185" s="139"/>
      <c r="LME1185" s="139"/>
      <c r="LMF1185" s="139"/>
      <c r="LMG1185" s="139"/>
      <c r="LMH1185" s="139"/>
      <c r="LMI1185" s="139"/>
      <c r="LMJ1185" s="139"/>
      <c r="LMK1185" s="139"/>
      <c r="LML1185" s="139"/>
      <c r="LMM1185" s="139"/>
      <c r="LMN1185" s="139"/>
      <c r="LMO1185" s="139"/>
      <c r="LMP1185" s="139"/>
      <c r="LMQ1185" s="139"/>
      <c r="LMR1185" s="139"/>
      <c r="LMS1185" s="139"/>
      <c r="LMT1185" s="139"/>
      <c r="LMU1185" s="139"/>
      <c r="LMV1185" s="139"/>
      <c r="LMW1185" s="139"/>
      <c r="LMX1185" s="139"/>
      <c r="LMY1185" s="139"/>
      <c r="LMZ1185" s="139"/>
      <c r="LNA1185" s="139"/>
      <c r="LNB1185" s="139"/>
      <c r="LNC1185" s="139"/>
      <c r="LND1185" s="139"/>
      <c r="LNE1185" s="139"/>
      <c r="LNF1185" s="139"/>
      <c r="LNG1185" s="139"/>
      <c r="LNH1185" s="139"/>
      <c r="LNI1185" s="139"/>
      <c r="LNJ1185" s="139"/>
      <c r="LNK1185" s="139"/>
      <c r="LNL1185" s="139"/>
      <c r="LNM1185" s="139"/>
      <c r="LNN1185" s="139"/>
      <c r="LNO1185" s="139"/>
      <c r="LNP1185" s="139"/>
      <c r="LNQ1185" s="139"/>
      <c r="LNR1185" s="139"/>
      <c r="LNS1185" s="139"/>
      <c r="LNT1185" s="139"/>
      <c r="LNU1185" s="139"/>
      <c r="LNV1185" s="139"/>
      <c r="LNW1185" s="139"/>
      <c r="LNX1185" s="139"/>
      <c r="LNY1185" s="139"/>
      <c r="LNZ1185" s="139"/>
      <c r="LOA1185" s="139"/>
      <c r="LOB1185" s="139"/>
      <c r="LOC1185" s="139"/>
      <c r="LOD1185" s="139"/>
      <c r="LOE1185" s="139"/>
      <c r="LOF1185" s="139"/>
      <c r="LOG1185" s="139"/>
      <c r="LOH1185" s="139"/>
      <c r="LOI1185" s="139"/>
      <c r="LOJ1185" s="139"/>
      <c r="LOK1185" s="139"/>
      <c r="LOL1185" s="139"/>
      <c r="LOM1185" s="139"/>
      <c r="LON1185" s="139"/>
      <c r="LOO1185" s="139"/>
      <c r="LOP1185" s="139"/>
      <c r="LOQ1185" s="139"/>
      <c r="LOR1185" s="139"/>
      <c r="LOS1185" s="139"/>
      <c r="LOT1185" s="139"/>
      <c r="LOU1185" s="139"/>
      <c r="LOV1185" s="139"/>
      <c r="LOW1185" s="139"/>
      <c r="LOX1185" s="139"/>
      <c r="LOY1185" s="139"/>
      <c r="LOZ1185" s="139"/>
      <c r="LPA1185" s="139"/>
      <c r="LPB1185" s="139"/>
      <c r="LPC1185" s="139"/>
      <c r="LPD1185" s="139"/>
      <c r="LPE1185" s="139"/>
      <c r="LPF1185" s="139"/>
      <c r="LPG1185" s="139"/>
      <c r="LPH1185" s="139"/>
      <c r="LPI1185" s="139"/>
      <c r="LPJ1185" s="139"/>
      <c r="LPK1185" s="139"/>
      <c r="LPL1185" s="139"/>
      <c r="LPM1185" s="139"/>
      <c r="LPN1185" s="139"/>
      <c r="LPO1185" s="139"/>
      <c r="LPP1185" s="139"/>
      <c r="LPQ1185" s="139"/>
      <c r="LPR1185" s="139"/>
      <c r="LPS1185" s="139"/>
      <c r="LPT1185" s="139"/>
      <c r="LPU1185" s="139"/>
      <c r="LPV1185" s="139"/>
      <c r="LPW1185" s="139"/>
      <c r="LPX1185" s="139"/>
      <c r="LPY1185" s="139"/>
      <c r="LPZ1185" s="139"/>
      <c r="LQA1185" s="139"/>
      <c r="LQB1185" s="139"/>
      <c r="LQC1185" s="139"/>
      <c r="LQD1185" s="139"/>
      <c r="LQE1185" s="139"/>
      <c r="LQF1185" s="139"/>
      <c r="LQG1185" s="139"/>
      <c r="LQH1185" s="139"/>
      <c r="LQI1185" s="139"/>
      <c r="LQJ1185" s="139"/>
      <c r="LQK1185" s="139"/>
      <c r="LQL1185" s="139"/>
      <c r="LQM1185" s="139"/>
      <c r="LQN1185" s="139"/>
      <c r="LQO1185" s="139"/>
      <c r="LQP1185" s="139"/>
      <c r="LQQ1185" s="139"/>
      <c r="LQR1185" s="139"/>
      <c r="LQS1185" s="139"/>
      <c r="LQT1185" s="139"/>
      <c r="LQU1185" s="139"/>
      <c r="LQV1185" s="139"/>
      <c r="LQW1185" s="139"/>
      <c r="LQX1185" s="139"/>
      <c r="LQY1185" s="139"/>
      <c r="LQZ1185" s="139"/>
      <c r="LRA1185" s="139"/>
      <c r="LRB1185" s="139"/>
      <c r="LRC1185" s="139"/>
      <c r="LRD1185" s="139"/>
      <c r="LRE1185" s="139"/>
      <c r="LRF1185" s="139"/>
      <c r="LRG1185" s="139"/>
      <c r="LRH1185" s="139"/>
      <c r="LRI1185" s="139"/>
      <c r="LRJ1185" s="139"/>
      <c r="LRK1185" s="139"/>
      <c r="LRL1185" s="139"/>
      <c r="LRM1185" s="139"/>
      <c r="LRN1185" s="139"/>
      <c r="LRO1185" s="139"/>
      <c r="LRP1185" s="139"/>
      <c r="LRQ1185" s="139"/>
      <c r="LRR1185" s="139"/>
      <c r="LRS1185" s="139"/>
      <c r="LRT1185" s="139"/>
      <c r="LRU1185" s="139"/>
      <c r="LRV1185" s="139"/>
      <c r="LRW1185" s="139"/>
      <c r="LRX1185" s="139"/>
      <c r="LRY1185" s="139"/>
      <c r="LRZ1185" s="139"/>
      <c r="LSA1185" s="139"/>
      <c r="LSB1185" s="139"/>
      <c r="LSC1185" s="139"/>
      <c r="LSD1185" s="139"/>
      <c r="LSE1185" s="139"/>
      <c r="LSF1185" s="139"/>
      <c r="LSG1185" s="139"/>
      <c r="LSH1185" s="139"/>
      <c r="LSI1185" s="139"/>
      <c r="LSJ1185" s="139"/>
      <c r="LSK1185" s="139"/>
      <c r="LSL1185" s="139"/>
      <c r="LSM1185" s="139"/>
      <c r="LSN1185" s="139"/>
      <c r="LSO1185" s="139"/>
      <c r="LSP1185" s="139"/>
      <c r="LSQ1185" s="139"/>
      <c r="LSR1185" s="139"/>
      <c r="LSS1185" s="139"/>
      <c r="LST1185" s="139"/>
      <c r="LSU1185" s="139"/>
      <c r="LSV1185" s="139"/>
      <c r="LSW1185" s="139"/>
      <c r="LSX1185" s="139"/>
      <c r="LSY1185" s="139"/>
      <c r="LSZ1185" s="139"/>
      <c r="LTA1185" s="139"/>
      <c r="LTB1185" s="139"/>
      <c r="LTC1185" s="139"/>
      <c r="LTD1185" s="139"/>
      <c r="LTE1185" s="139"/>
      <c r="LTF1185" s="139"/>
      <c r="LTG1185" s="139"/>
      <c r="LTH1185" s="139"/>
      <c r="LTI1185" s="139"/>
      <c r="LTJ1185" s="139"/>
      <c r="LTK1185" s="139"/>
      <c r="LTL1185" s="139"/>
      <c r="LTM1185" s="139"/>
      <c r="LTN1185" s="139"/>
      <c r="LTO1185" s="139"/>
      <c r="LTP1185" s="139"/>
      <c r="LTQ1185" s="139"/>
      <c r="LTR1185" s="139"/>
      <c r="LTS1185" s="139"/>
      <c r="LTT1185" s="139"/>
      <c r="LTU1185" s="139"/>
      <c r="LTV1185" s="139"/>
      <c r="LTW1185" s="139"/>
      <c r="LTX1185" s="139"/>
      <c r="LTY1185" s="139"/>
      <c r="LTZ1185" s="139"/>
      <c r="LUA1185" s="139"/>
      <c r="LUB1185" s="139"/>
      <c r="LUC1185" s="139"/>
      <c r="LUD1185" s="139"/>
      <c r="LUE1185" s="139"/>
      <c r="LUF1185" s="139"/>
      <c r="LUG1185" s="139"/>
      <c r="LUH1185" s="139"/>
      <c r="LUI1185" s="139"/>
      <c r="LUJ1185" s="139"/>
      <c r="LUK1185" s="139"/>
      <c r="LUL1185" s="139"/>
      <c r="LUM1185" s="139"/>
      <c r="LUN1185" s="139"/>
      <c r="LUO1185" s="139"/>
      <c r="LUP1185" s="139"/>
      <c r="LUQ1185" s="139"/>
      <c r="LUR1185" s="139"/>
      <c r="LUS1185" s="139"/>
      <c r="LUT1185" s="139"/>
      <c r="LUU1185" s="139"/>
      <c r="LUV1185" s="139"/>
      <c r="LUW1185" s="139"/>
      <c r="LUX1185" s="139"/>
      <c r="LUY1185" s="139"/>
      <c r="LUZ1185" s="139"/>
      <c r="LVA1185" s="139"/>
      <c r="LVB1185" s="139"/>
      <c r="LVC1185" s="139"/>
      <c r="LVD1185" s="139"/>
      <c r="LVE1185" s="139"/>
      <c r="LVF1185" s="139"/>
      <c r="LVG1185" s="139"/>
      <c r="LVH1185" s="139"/>
      <c r="LVI1185" s="139"/>
      <c r="LVJ1185" s="139"/>
      <c r="LVK1185" s="139"/>
      <c r="LVL1185" s="139"/>
      <c r="LVM1185" s="139"/>
      <c r="LVN1185" s="139"/>
      <c r="LVO1185" s="139"/>
      <c r="LVP1185" s="139"/>
      <c r="LVQ1185" s="139"/>
      <c r="LVR1185" s="139"/>
      <c r="LVS1185" s="139"/>
      <c r="LVT1185" s="139"/>
      <c r="LVU1185" s="139"/>
      <c r="LVV1185" s="139"/>
      <c r="LVW1185" s="139"/>
      <c r="LVX1185" s="139"/>
      <c r="LVY1185" s="139"/>
      <c r="LVZ1185" s="139"/>
      <c r="LWA1185" s="139"/>
      <c r="LWB1185" s="139"/>
      <c r="LWC1185" s="139"/>
      <c r="LWD1185" s="139"/>
      <c r="LWE1185" s="139"/>
      <c r="LWF1185" s="139"/>
      <c r="LWG1185" s="139"/>
      <c r="LWH1185" s="139"/>
      <c r="LWI1185" s="139"/>
      <c r="LWJ1185" s="139"/>
      <c r="LWK1185" s="139"/>
      <c r="LWL1185" s="139"/>
      <c r="LWM1185" s="139"/>
      <c r="LWN1185" s="139"/>
      <c r="LWO1185" s="139"/>
      <c r="LWP1185" s="139"/>
      <c r="LWQ1185" s="139"/>
      <c r="LWR1185" s="139"/>
      <c r="LWS1185" s="139"/>
      <c r="LWT1185" s="139"/>
      <c r="LWU1185" s="139"/>
      <c r="LWV1185" s="139"/>
      <c r="LWW1185" s="139"/>
      <c r="LWX1185" s="139"/>
      <c r="LWY1185" s="139"/>
      <c r="LWZ1185" s="139"/>
      <c r="LXA1185" s="139"/>
      <c r="LXB1185" s="139"/>
      <c r="LXC1185" s="139"/>
      <c r="LXD1185" s="139"/>
      <c r="LXE1185" s="139"/>
      <c r="LXF1185" s="139"/>
      <c r="LXG1185" s="139"/>
      <c r="LXH1185" s="139"/>
      <c r="LXI1185" s="139"/>
      <c r="LXJ1185" s="139"/>
      <c r="LXK1185" s="139"/>
      <c r="LXL1185" s="139"/>
      <c r="LXM1185" s="139"/>
      <c r="LXN1185" s="139"/>
      <c r="LXO1185" s="139"/>
      <c r="LXP1185" s="139"/>
      <c r="LXQ1185" s="139"/>
      <c r="LXR1185" s="139"/>
      <c r="LXS1185" s="139"/>
      <c r="LXT1185" s="139"/>
      <c r="LXU1185" s="139"/>
      <c r="LXV1185" s="139"/>
      <c r="LXW1185" s="139"/>
      <c r="LXX1185" s="139"/>
      <c r="LXY1185" s="139"/>
      <c r="LXZ1185" s="139"/>
      <c r="LYA1185" s="139"/>
      <c r="LYB1185" s="139"/>
      <c r="LYC1185" s="139"/>
      <c r="LYD1185" s="139"/>
      <c r="LYE1185" s="139"/>
      <c r="LYF1185" s="139"/>
      <c r="LYG1185" s="139"/>
      <c r="LYH1185" s="139"/>
      <c r="LYI1185" s="139"/>
      <c r="LYJ1185" s="139"/>
      <c r="LYK1185" s="139"/>
      <c r="LYL1185" s="139"/>
      <c r="LYM1185" s="139"/>
      <c r="LYN1185" s="139"/>
      <c r="LYO1185" s="139"/>
      <c r="LYP1185" s="139"/>
      <c r="LYQ1185" s="139"/>
      <c r="LYR1185" s="139"/>
      <c r="LYS1185" s="139"/>
      <c r="LYT1185" s="139"/>
      <c r="LYU1185" s="139"/>
      <c r="LYV1185" s="139"/>
      <c r="LYW1185" s="139"/>
      <c r="LYX1185" s="139"/>
      <c r="LYY1185" s="139"/>
      <c r="LYZ1185" s="139"/>
      <c r="LZA1185" s="139"/>
      <c r="LZB1185" s="139"/>
      <c r="LZC1185" s="139"/>
      <c r="LZD1185" s="139"/>
      <c r="LZE1185" s="139"/>
      <c r="LZF1185" s="139"/>
      <c r="LZG1185" s="139"/>
      <c r="LZH1185" s="139"/>
      <c r="LZI1185" s="139"/>
      <c r="LZJ1185" s="139"/>
      <c r="LZK1185" s="139"/>
      <c r="LZL1185" s="139"/>
      <c r="LZM1185" s="139"/>
      <c r="LZN1185" s="139"/>
      <c r="LZO1185" s="139"/>
      <c r="LZP1185" s="139"/>
      <c r="LZQ1185" s="139"/>
      <c r="LZR1185" s="139"/>
      <c r="LZS1185" s="139"/>
      <c r="LZT1185" s="139"/>
      <c r="LZU1185" s="139"/>
      <c r="LZV1185" s="139"/>
      <c r="LZW1185" s="139"/>
      <c r="LZX1185" s="139"/>
      <c r="LZY1185" s="139"/>
      <c r="LZZ1185" s="139"/>
      <c r="MAA1185" s="139"/>
      <c r="MAB1185" s="139"/>
      <c r="MAC1185" s="139"/>
      <c r="MAD1185" s="139"/>
      <c r="MAE1185" s="139"/>
      <c r="MAF1185" s="139"/>
      <c r="MAG1185" s="139"/>
      <c r="MAH1185" s="139"/>
      <c r="MAI1185" s="139"/>
      <c r="MAJ1185" s="139"/>
      <c r="MAK1185" s="139"/>
      <c r="MAL1185" s="139"/>
      <c r="MAM1185" s="139"/>
      <c r="MAN1185" s="139"/>
      <c r="MAO1185" s="139"/>
      <c r="MAP1185" s="139"/>
      <c r="MAQ1185" s="139"/>
      <c r="MAR1185" s="139"/>
      <c r="MAS1185" s="139"/>
      <c r="MAT1185" s="139"/>
      <c r="MAU1185" s="139"/>
      <c r="MAV1185" s="139"/>
      <c r="MAW1185" s="139"/>
      <c r="MAX1185" s="139"/>
      <c r="MAY1185" s="139"/>
      <c r="MAZ1185" s="139"/>
      <c r="MBA1185" s="139"/>
      <c r="MBB1185" s="139"/>
      <c r="MBC1185" s="139"/>
      <c r="MBD1185" s="139"/>
      <c r="MBE1185" s="139"/>
      <c r="MBF1185" s="139"/>
      <c r="MBG1185" s="139"/>
      <c r="MBH1185" s="139"/>
      <c r="MBI1185" s="139"/>
      <c r="MBJ1185" s="139"/>
      <c r="MBK1185" s="139"/>
      <c r="MBL1185" s="139"/>
      <c r="MBM1185" s="139"/>
      <c r="MBN1185" s="139"/>
      <c r="MBO1185" s="139"/>
      <c r="MBP1185" s="139"/>
      <c r="MBQ1185" s="139"/>
      <c r="MBR1185" s="139"/>
      <c r="MBS1185" s="139"/>
      <c r="MBT1185" s="139"/>
      <c r="MBU1185" s="139"/>
      <c r="MBV1185" s="139"/>
      <c r="MBW1185" s="139"/>
      <c r="MBX1185" s="139"/>
      <c r="MBY1185" s="139"/>
      <c r="MBZ1185" s="139"/>
      <c r="MCA1185" s="139"/>
      <c r="MCB1185" s="139"/>
      <c r="MCC1185" s="139"/>
      <c r="MCD1185" s="139"/>
      <c r="MCE1185" s="139"/>
      <c r="MCF1185" s="139"/>
      <c r="MCG1185" s="139"/>
      <c r="MCH1185" s="139"/>
      <c r="MCI1185" s="139"/>
      <c r="MCJ1185" s="139"/>
      <c r="MCK1185" s="139"/>
      <c r="MCL1185" s="139"/>
      <c r="MCM1185" s="139"/>
      <c r="MCN1185" s="139"/>
      <c r="MCO1185" s="139"/>
      <c r="MCP1185" s="139"/>
      <c r="MCQ1185" s="139"/>
      <c r="MCR1185" s="139"/>
      <c r="MCS1185" s="139"/>
      <c r="MCT1185" s="139"/>
      <c r="MCU1185" s="139"/>
      <c r="MCV1185" s="139"/>
      <c r="MCW1185" s="139"/>
      <c r="MCX1185" s="139"/>
      <c r="MCY1185" s="139"/>
      <c r="MCZ1185" s="139"/>
      <c r="MDA1185" s="139"/>
      <c r="MDB1185" s="139"/>
      <c r="MDC1185" s="139"/>
      <c r="MDD1185" s="139"/>
      <c r="MDE1185" s="139"/>
      <c r="MDF1185" s="139"/>
      <c r="MDG1185" s="139"/>
      <c r="MDH1185" s="139"/>
      <c r="MDI1185" s="139"/>
      <c r="MDJ1185" s="139"/>
      <c r="MDK1185" s="139"/>
      <c r="MDL1185" s="139"/>
      <c r="MDM1185" s="139"/>
      <c r="MDN1185" s="139"/>
      <c r="MDO1185" s="139"/>
      <c r="MDP1185" s="139"/>
      <c r="MDQ1185" s="139"/>
      <c r="MDR1185" s="139"/>
      <c r="MDS1185" s="139"/>
      <c r="MDT1185" s="139"/>
      <c r="MDU1185" s="139"/>
      <c r="MDV1185" s="139"/>
      <c r="MDW1185" s="139"/>
      <c r="MDX1185" s="139"/>
      <c r="MDY1185" s="139"/>
      <c r="MDZ1185" s="139"/>
      <c r="MEA1185" s="139"/>
      <c r="MEB1185" s="139"/>
      <c r="MEC1185" s="139"/>
      <c r="MED1185" s="139"/>
      <c r="MEE1185" s="139"/>
      <c r="MEF1185" s="139"/>
      <c r="MEG1185" s="139"/>
      <c r="MEH1185" s="139"/>
      <c r="MEI1185" s="139"/>
      <c r="MEJ1185" s="139"/>
      <c r="MEK1185" s="139"/>
      <c r="MEL1185" s="139"/>
      <c r="MEM1185" s="139"/>
      <c r="MEN1185" s="139"/>
      <c r="MEO1185" s="139"/>
      <c r="MEP1185" s="139"/>
      <c r="MEQ1185" s="139"/>
      <c r="MER1185" s="139"/>
      <c r="MES1185" s="139"/>
      <c r="MET1185" s="139"/>
      <c r="MEU1185" s="139"/>
      <c r="MEV1185" s="139"/>
      <c r="MEW1185" s="139"/>
      <c r="MEX1185" s="139"/>
      <c r="MEY1185" s="139"/>
      <c r="MEZ1185" s="139"/>
      <c r="MFA1185" s="139"/>
      <c r="MFB1185" s="139"/>
      <c r="MFC1185" s="139"/>
      <c r="MFD1185" s="139"/>
      <c r="MFE1185" s="139"/>
      <c r="MFF1185" s="139"/>
      <c r="MFG1185" s="139"/>
      <c r="MFH1185" s="139"/>
      <c r="MFI1185" s="139"/>
      <c r="MFJ1185" s="139"/>
      <c r="MFK1185" s="139"/>
      <c r="MFL1185" s="139"/>
      <c r="MFM1185" s="139"/>
      <c r="MFN1185" s="139"/>
      <c r="MFO1185" s="139"/>
      <c r="MFP1185" s="139"/>
      <c r="MFQ1185" s="139"/>
      <c r="MFR1185" s="139"/>
      <c r="MFS1185" s="139"/>
      <c r="MFT1185" s="139"/>
      <c r="MFU1185" s="139"/>
      <c r="MFV1185" s="139"/>
      <c r="MFW1185" s="139"/>
      <c r="MFX1185" s="139"/>
      <c r="MFY1185" s="139"/>
      <c r="MFZ1185" s="139"/>
      <c r="MGA1185" s="139"/>
      <c r="MGB1185" s="139"/>
      <c r="MGC1185" s="139"/>
      <c r="MGD1185" s="139"/>
      <c r="MGE1185" s="139"/>
      <c r="MGF1185" s="139"/>
      <c r="MGG1185" s="139"/>
      <c r="MGH1185" s="139"/>
      <c r="MGI1185" s="139"/>
      <c r="MGJ1185" s="139"/>
      <c r="MGK1185" s="139"/>
      <c r="MGL1185" s="139"/>
      <c r="MGM1185" s="139"/>
      <c r="MGN1185" s="139"/>
      <c r="MGO1185" s="139"/>
      <c r="MGP1185" s="139"/>
      <c r="MGQ1185" s="139"/>
      <c r="MGR1185" s="139"/>
      <c r="MGS1185" s="139"/>
      <c r="MGT1185" s="139"/>
      <c r="MGU1185" s="139"/>
      <c r="MGV1185" s="139"/>
      <c r="MGW1185" s="139"/>
      <c r="MGX1185" s="139"/>
      <c r="MGY1185" s="139"/>
      <c r="MGZ1185" s="139"/>
      <c r="MHA1185" s="139"/>
      <c r="MHB1185" s="139"/>
      <c r="MHC1185" s="139"/>
      <c r="MHD1185" s="139"/>
      <c r="MHE1185" s="139"/>
      <c r="MHF1185" s="139"/>
      <c r="MHG1185" s="139"/>
      <c r="MHH1185" s="139"/>
      <c r="MHI1185" s="139"/>
      <c r="MHJ1185" s="139"/>
      <c r="MHK1185" s="139"/>
      <c r="MHL1185" s="139"/>
      <c r="MHM1185" s="139"/>
      <c r="MHN1185" s="139"/>
      <c r="MHO1185" s="139"/>
      <c r="MHP1185" s="139"/>
      <c r="MHQ1185" s="139"/>
      <c r="MHR1185" s="139"/>
      <c r="MHS1185" s="139"/>
      <c r="MHT1185" s="139"/>
      <c r="MHU1185" s="139"/>
      <c r="MHV1185" s="139"/>
      <c r="MHW1185" s="139"/>
      <c r="MHX1185" s="139"/>
      <c r="MHY1185" s="139"/>
      <c r="MHZ1185" s="139"/>
      <c r="MIA1185" s="139"/>
      <c r="MIB1185" s="139"/>
      <c r="MIC1185" s="139"/>
      <c r="MID1185" s="139"/>
      <c r="MIE1185" s="139"/>
      <c r="MIF1185" s="139"/>
      <c r="MIG1185" s="139"/>
      <c r="MIH1185" s="139"/>
      <c r="MII1185" s="139"/>
      <c r="MIJ1185" s="139"/>
      <c r="MIK1185" s="139"/>
      <c r="MIL1185" s="139"/>
      <c r="MIM1185" s="139"/>
      <c r="MIN1185" s="139"/>
      <c r="MIO1185" s="139"/>
      <c r="MIP1185" s="139"/>
      <c r="MIQ1185" s="139"/>
      <c r="MIR1185" s="139"/>
      <c r="MIS1185" s="139"/>
      <c r="MIT1185" s="139"/>
      <c r="MIU1185" s="139"/>
      <c r="MIV1185" s="139"/>
      <c r="MIW1185" s="139"/>
      <c r="MIX1185" s="139"/>
      <c r="MIY1185" s="139"/>
      <c r="MIZ1185" s="139"/>
      <c r="MJA1185" s="139"/>
      <c r="MJB1185" s="139"/>
      <c r="MJC1185" s="139"/>
      <c r="MJD1185" s="139"/>
      <c r="MJE1185" s="139"/>
      <c r="MJF1185" s="139"/>
      <c r="MJG1185" s="139"/>
      <c r="MJH1185" s="139"/>
      <c r="MJI1185" s="139"/>
      <c r="MJJ1185" s="139"/>
      <c r="MJK1185" s="139"/>
      <c r="MJL1185" s="139"/>
      <c r="MJM1185" s="139"/>
      <c r="MJN1185" s="139"/>
      <c r="MJO1185" s="139"/>
      <c r="MJP1185" s="139"/>
      <c r="MJQ1185" s="139"/>
      <c r="MJR1185" s="139"/>
      <c r="MJS1185" s="139"/>
      <c r="MJT1185" s="139"/>
      <c r="MJU1185" s="139"/>
      <c r="MJV1185" s="139"/>
      <c r="MJW1185" s="139"/>
      <c r="MJX1185" s="139"/>
      <c r="MJY1185" s="139"/>
      <c r="MJZ1185" s="139"/>
      <c r="MKA1185" s="139"/>
      <c r="MKB1185" s="139"/>
      <c r="MKC1185" s="139"/>
      <c r="MKD1185" s="139"/>
      <c r="MKE1185" s="139"/>
      <c r="MKF1185" s="139"/>
      <c r="MKG1185" s="139"/>
      <c r="MKH1185" s="139"/>
      <c r="MKI1185" s="139"/>
      <c r="MKJ1185" s="139"/>
      <c r="MKK1185" s="139"/>
      <c r="MKL1185" s="139"/>
      <c r="MKM1185" s="139"/>
      <c r="MKN1185" s="139"/>
      <c r="MKO1185" s="139"/>
      <c r="MKP1185" s="139"/>
      <c r="MKQ1185" s="139"/>
      <c r="MKR1185" s="139"/>
      <c r="MKS1185" s="139"/>
      <c r="MKT1185" s="139"/>
      <c r="MKU1185" s="139"/>
      <c r="MKV1185" s="139"/>
      <c r="MKW1185" s="139"/>
      <c r="MKX1185" s="139"/>
      <c r="MKY1185" s="139"/>
      <c r="MKZ1185" s="139"/>
      <c r="MLA1185" s="139"/>
      <c r="MLB1185" s="139"/>
      <c r="MLC1185" s="139"/>
      <c r="MLD1185" s="139"/>
      <c r="MLE1185" s="139"/>
      <c r="MLF1185" s="139"/>
      <c r="MLG1185" s="139"/>
      <c r="MLH1185" s="139"/>
      <c r="MLI1185" s="139"/>
      <c r="MLJ1185" s="139"/>
      <c r="MLK1185" s="139"/>
      <c r="MLL1185" s="139"/>
      <c r="MLM1185" s="139"/>
      <c r="MLN1185" s="139"/>
      <c r="MLO1185" s="139"/>
      <c r="MLP1185" s="139"/>
      <c r="MLQ1185" s="139"/>
      <c r="MLR1185" s="139"/>
      <c r="MLS1185" s="139"/>
      <c r="MLT1185" s="139"/>
      <c r="MLU1185" s="139"/>
      <c r="MLV1185" s="139"/>
      <c r="MLW1185" s="139"/>
      <c r="MLX1185" s="139"/>
      <c r="MLY1185" s="139"/>
      <c r="MLZ1185" s="139"/>
      <c r="MMA1185" s="139"/>
      <c r="MMB1185" s="139"/>
      <c r="MMC1185" s="139"/>
      <c r="MMD1185" s="139"/>
      <c r="MME1185" s="139"/>
      <c r="MMF1185" s="139"/>
      <c r="MMG1185" s="139"/>
      <c r="MMH1185" s="139"/>
      <c r="MMI1185" s="139"/>
      <c r="MMJ1185" s="139"/>
      <c r="MMK1185" s="139"/>
      <c r="MML1185" s="139"/>
      <c r="MMM1185" s="139"/>
      <c r="MMN1185" s="139"/>
      <c r="MMO1185" s="139"/>
      <c r="MMP1185" s="139"/>
      <c r="MMQ1185" s="139"/>
      <c r="MMR1185" s="139"/>
      <c r="MMS1185" s="139"/>
      <c r="MMT1185" s="139"/>
      <c r="MMU1185" s="139"/>
      <c r="MMV1185" s="139"/>
      <c r="MMW1185" s="139"/>
      <c r="MMX1185" s="139"/>
      <c r="MMY1185" s="139"/>
      <c r="MMZ1185" s="139"/>
      <c r="MNA1185" s="139"/>
      <c r="MNB1185" s="139"/>
      <c r="MNC1185" s="139"/>
      <c r="MND1185" s="139"/>
      <c r="MNE1185" s="139"/>
      <c r="MNF1185" s="139"/>
      <c r="MNG1185" s="139"/>
      <c r="MNH1185" s="139"/>
      <c r="MNI1185" s="139"/>
      <c r="MNJ1185" s="139"/>
      <c r="MNK1185" s="139"/>
      <c r="MNL1185" s="139"/>
      <c r="MNM1185" s="139"/>
      <c r="MNN1185" s="139"/>
      <c r="MNO1185" s="139"/>
      <c r="MNP1185" s="139"/>
      <c r="MNQ1185" s="139"/>
      <c r="MNR1185" s="139"/>
      <c r="MNS1185" s="139"/>
      <c r="MNT1185" s="139"/>
      <c r="MNU1185" s="139"/>
      <c r="MNV1185" s="139"/>
      <c r="MNW1185" s="139"/>
      <c r="MNX1185" s="139"/>
      <c r="MNY1185" s="139"/>
      <c r="MNZ1185" s="139"/>
      <c r="MOA1185" s="139"/>
      <c r="MOB1185" s="139"/>
      <c r="MOC1185" s="139"/>
      <c r="MOD1185" s="139"/>
      <c r="MOE1185" s="139"/>
      <c r="MOF1185" s="139"/>
      <c r="MOG1185" s="139"/>
      <c r="MOH1185" s="139"/>
      <c r="MOI1185" s="139"/>
      <c r="MOJ1185" s="139"/>
      <c r="MOK1185" s="139"/>
      <c r="MOL1185" s="139"/>
      <c r="MOM1185" s="139"/>
      <c r="MON1185" s="139"/>
      <c r="MOO1185" s="139"/>
      <c r="MOP1185" s="139"/>
      <c r="MOQ1185" s="139"/>
      <c r="MOR1185" s="139"/>
      <c r="MOS1185" s="139"/>
      <c r="MOT1185" s="139"/>
      <c r="MOU1185" s="139"/>
      <c r="MOV1185" s="139"/>
      <c r="MOW1185" s="139"/>
      <c r="MOX1185" s="139"/>
      <c r="MOY1185" s="139"/>
      <c r="MOZ1185" s="139"/>
      <c r="MPA1185" s="139"/>
      <c r="MPB1185" s="139"/>
      <c r="MPC1185" s="139"/>
      <c r="MPD1185" s="139"/>
      <c r="MPE1185" s="139"/>
      <c r="MPF1185" s="139"/>
      <c r="MPG1185" s="139"/>
      <c r="MPH1185" s="139"/>
      <c r="MPI1185" s="139"/>
      <c r="MPJ1185" s="139"/>
      <c r="MPK1185" s="139"/>
      <c r="MPL1185" s="139"/>
      <c r="MPM1185" s="139"/>
      <c r="MPN1185" s="139"/>
      <c r="MPO1185" s="139"/>
      <c r="MPP1185" s="139"/>
      <c r="MPQ1185" s="139"/>
      <c r="MPR1185" s="139"/>
      <c r="MPS1185" s="139"/>
      <c r="MPT1185" s="139"/>
      <c r="MPU1185" s="139"/>
      <c r="MPV1185" s="139"/>
      <c r="MPW1185" s="139"/>
      <c r="MPX1185" s="139"/>
      <c r="MPY1185" s="139"/>
      <c r="MPZ1185" s="139"/>
      <c r="MQA1185" s="139"/>
      <c r="MQB1185" s="139"/>
      <c r="MQC1185" s="139"/>
      <c r="MQD1185" s="139"/>
      <c r="MQE1185" s="139"/>
      <c r="MQF1185" s="139"/>
      <c r="MQG1185" s="139"/>
      <c r="MQH1185" s="139"/>
      <c r="MQI1185" s="139"/>
      <c r="MQJ1185" s="139"/>
      <c r="MQK1185" s="139"/>
      <c r="MQL1185" s="139"/>
      <c r="MQM1185" s="139"/>
      <c r="MQN1185" s="139"/>
      <c r="MQO1185" s="139"/>
      <c r="MQP1185" s="139"/>
      <c r="MQQ1185" s="139"/>
      <c r="MQR1185" s="139"/>
      <c r="MQS1185" s="139"/>
      <c r="MQT1185" s="139"/>
      <c r="MQU1185" s="139"/>
      <c r="MQV1185" s="139"/>
      <c r="MQW1185" s="139"/>
      <c r="MQX1185" s="139"/>
      <c r="MQY1185" s="139"/>
      <c r="MQZ1185" s="139"/>
      <c r="MRA1185" s="139"/>
      <c r="MRB1185" s="139"/>
      <c r="MRC1185" s="139"/>
      <c r="MRD1185" s="139"/>
      <c r="MRE1185" s="139"/>
      <c r="MRF1185" s="139"/>
      <c r="MRG1185" s="139"/>
      <c r="MRH1185" s="139"/>
      <c r="MRI1185" s="139"/>
      <c r="MRJ1185" s="139"/>
      <c r="MRK1185" s="139"/>
      <c r="MRL1185" s="139"/>
      <c r="MRM1185" s="139"/>
      <c r="MRN1185" s="139"/>
      <c r="MRO1185" s="139"/>
      <c r="MRP1185" s="139"/>
      <c r="MRQ1185" s="139"/>
      <c r="MRR1185" s="139"/>
      <c r="MRS1185" s="139"/>
      <c r="MRT1185" s="139"/>
      <c r="MRU1185" s="139"/>
      <c r="MRV1185" s="139"/>
      <c r="MRW1185" s="139"/>
      <c r="MRX1185" s="139"/>
      <c r="MRY1185" s="139"/>
      <c r="MRZ1185" s="139"/>
      <c r="MSA1185" s="139"/>
      <c r="MSB1185" s="139"/>
      <c r="MSC1185" s="139"/>
      <c r="MSD1185" s="139"/>
      <c r="MSE1185" s="139"/>
      <c r="MSF1185" s="139"/>
      <c r="MSG1185" s="139"/>
      <c r="MSH1185" s="139"/>
      <c r="MSI1185" s="139"/>
      <c r="MSJ1185" s="139"/>
      <c r="MSK1185" s="139"/>
      <c r="MSL1185" s="139"/>
      <c r="MSM1185" s="139"/>
      <c r="MSN1185" s="139"/>
      <c r="MSO1185" s="139"/>
      <c r="MSP1185" s="139"/>
      <c r="MSQ1185" s="139"/>
      <c r="MSR1185" s="139"/>
      <c r="MSS1185" s="139"/>
      <c r="MST1185" s="139"/>
      <c r="MSU1185" s="139"/>
      <c r="MSV1185" s="139"/>
      <c r="MSW1185" s="139"/>
      <c r="MSX1185" s="139"/>
      <c r="MSY1185" s="139"/>
      <c r="MSZ1185" s="139"/>
      <c r="MTA1185" s="139"/>
      <c r="MTB1185" s="139"/>
      <c r="MTC1185" s="139"/>
      <c r="MTD1185" s="139"/>
      <c r="MTE1185" s="139"/>
      <c r="MTF1185" s="139"/>
      <c r="MTG1185" s="139"/>
      <c r="MTH1185" s="139"/>
      <c r="MTI1185" s="139"/>
      <c r="MTJ1185" s="139"/>
      <c r="MTK1185" s="139"/>
      <c r="MTL1185" s="139"/>
      <c r="MTM1185" s="139"/>
      <c r="MTN1185" s="139"/>
      <c r="MTO1185" s="139"/>
      <c r="MTP1185" s="139"/>
      <c r="MTQ1185" s="139"/>
      <c r="MTR1185" s="139"/>
      <c r="MTS1185" s="139"/>
      <c r="MTT1185" s="139"/>
      <c r="MTU1185" s="139"/>
      <c r="MTV1185" s="139"/>
      <c r="MTW1185" s="139"/>
      <c r="MTX1185" s="139"/>
      <c r="MTY1185" s="139"/>
      <c r="MTZ1185" s="139"/>
      <c r="MUA1185" s="139"/>
      <c r="MUB1185" s="139"/>
      <c r="MUC1185" s="139"/>
      <c r="MUD1185" s="139"/>
      <c r="MUE1185" s="139"/>
      <c r="MUF1185" s="139"/>
      <c r="MUG1185" s="139"/>
      <c r="MUH1185" s="139"/>
      <c r="MUI1185" s="139"/>
      <c r="MUJ1185" s="139"/>
      <c r="MUK1185" s="139"/>
      <c r="MUL1185" s="139"/>
      <c r="MUM1185" s="139"/>
      <c r="MUN1185" s="139"/>
      <c r="MUO1185" s="139"/>
      <c r="MUP1185" s="139"/>
      <c r="MUQ1185" s="139"/>
      <c r="MUR1185" s="139"/>
      <c r="MUS1185" s="139"/>
      <c r="MUT1185" s="139"/>
      <c r="MUU1185" s="139"/>
      <c r="MUV1185" s="139"/>
      <c r="MUW1185" s="139"/>
      <c r="MUX1185" s="139"/>
      <c r="MUY1185" s="139"/>
      <c r="MUZ1185" s="139"/>
      <c r="MVA1185" s="139"/>
      <c r="MVB1185" s="139"/>
      <c r="MVC1185" s="139"/>
      <c r="MVD1185" s="139"/>
      <c r="MVE1185" s="139"/>
      <c r="MVF1185" s="139"/>
      <c r="MVG1185" s="139"/>
      <c r="MVH1185" s="139"/>
      <c r="MVI1185" s="139"/>
      <c r="MVJ1185" s="139"/>
      <c r="MVK1185" s="139"/>
      <c r="MVL1185" s="139"/>
      <c r="MVM1185" s="139"/>
      <c r="MVN1185" s="139"/>
      <c r="MVO1185" s="139"/>
      <c r="MVP1185" s="139"/>
      <c r="MVQ1185" s="139"/>
      <c r="MVR1185" s="139"/>
      <c r="MVS1185" s="139"/>
      <c r="MVT1185" s="139"/>
      <c r="MVU1185" s="139"/>
      <c r="MVV1185" s="139"/>
      <c r="MVW1185" s="139"/>
      <c r="MVX1185" s="139"/>
      <c r="MVY1185" s="139"/>
      <c r="MVZ1185" s="139"/>
      <c r="MWA1185" s="139"/>
      <c r="MWB1185" s="139"/>
      <c r="MWC1185" s="139"/>
      <c r="MWD1185" s="139"/>
      <c r="MWE1185" s="139"/>
      <c r="MWF1185" s="139"/>
      <c r="MWG1185" s="139"/>
      <c r="MWH1185" s="139"/>
      <c r="MWI1185" s="139"/>
      <c r="MWJ1185" s="139"/>
      <c r="MWK1185" s="139"/>
      <c r="MWL1185" s="139"/>
      <c r="MWM1185" s="139"/>
      <c r="MWN1185" s="139"/>
      <c r="MWO1185" s="139"/>
      <c r="MWP1185" s="139"/>
      <c r="MWQ1185" s="139"/>
      <c r="MWR1185" s="139"/>
      <c r="MWS1185" s="139"/>
      <c r="MWT1185" s="139"/>
      <c r="MWU1185" s="139"/>
      <c r="MWV1185" s="139"/>
      <c r="MWW1185" s="139"/>
      <c r="MWX1185" s="139"/>
      <c r="MWY1185" s="139"/>
      <c r="MWZ1185" s="139"/>
      <c r="MXA1185" s="139"/>
      <c r="MXB1185" s="139"/>
      <c r="MXC1185" s="139"/>
      <c r="MXD1185" s="139"/>
      <c r="MXE1185" s="139"/>
      <c r="MXF1185" s="139"/>
      <c r="MXG1185" s="139"/>
      <c r="MXH1185" s="139"/>
      <c r="MXI1185" s="139"/>
      <c r="MXJ1185" s="139"/>
      <c r="MXK1185" s="139"/>
      <c r="MXL1185" s="139"/>
      <c r="MXM1185" s="139"/>
      <c r="MXN1185" s="139"/>
      <c r="MXO1185" s="139"/>
      <c r="MXP1185" s="139"/>
      <c r="MXQ1185" s="139"/>
      <c r="MXR1185" s="139"/>
      <c r="MXS1185" s="139"/>
      <c r="MXT1185" s="139"/>
      <c r="MXU1185" s="139"/>
      <c r="MXV1185" s="139"/>
      <c r="MXW1185" s="139"/>
      <c r="MXX1185" s="139"/>
      <c r="MXY1185" s="139"/>
      <c r="MXZ1185" s="139"/>
      <c r="MYA1185" s="139"/>
      <c r="MYB1185" s="139"/>
      <c r="MYC1185" s="139"/>
      <c r="MYD1185" s="139"/>
      <c r="MYE1185" s="139"/>
      <c r="MYF1185" s="139"/>
      <c r="MYG1185" s="139"/>
      <c r="MYH1185" s="139"/>
      <c r="MYI1185" s="139"/>
      <c r="MYJ1185" s="139"/>
      <c r="MYK1185" s="139"/>
      <c r="MYL1185" s="139"/>
      <c r="MYM1185" s="139"/>
      <c r="MYN1185" s="139"/>
      <c r="MYO1185" s="139"/>
      <c r="MYP1185" s="139"/>
      <c r="MYQ1185" s="139"/>
      <c r="MYR1185" s="139"/>
      <c r="MYS1185" s="139"/>
      <c r="MYT1185" s="139"/>
      <c r="MYU1185" s="139"/>
      <c r="MYV1185" s="139"/>
      <c r="MYW1185" s="139"/>
      <c r="MYX1185" s="139"/>
      <c r="MYY1185" s="139"/>
      <c r="MYZ1185" s="139"/>
      <c r="MZA1185" s="139"/>
      <c r="MZB1185" s="139"/>
      <c r="MZC1185" s="139"/>
      <c r="MZD1185" s="139"/>
      <c r="MZE1185" s="139"/>
      <c r="MZF1185" s="139"/>
      <c r="MZG1185" s="139"/>
      <c r="MZH1185" s="139"/>
      <c r="MZI1185" s="139"/>
      <c r="MZJ1185" s="139"/>
      <c r="MZK1185" s="139"/>
      <c r="MZL1185" s="139"/>
      <c r="MZM1185" s="139"/>
      <c r="MZN1185" s="139"/>
      <c r="MZO1185" s="139"/>
      <c r="MZP1185" s="139"/>
      <c r="MZQ1185" s="139"/>
      <c r="MZR1185" s="139"/>
      <c r="MZS1185" s="139"/>
      <c r="MZT1185" s="139"/>
      <c r="MZU1185" s="139"/>
      <c r="MZV1185" s="139"/>
      <c r="MZW1185" s="139"/>
      <c r="MZX1185" s="139"/>
      <c r="MZY1185" s="139"/>
      <c r="MZZ1185" s="139"/>
      <c r="NAA1185" s="139"/>
      <c r="NAB1185" s="139"/>
      <c r="NAC1185" s="139"/>
      <c r="NAD1185" s="139"/>
      <c r="NAE1185" s="139"/>
      <c r="NAF1185" s="139"/>
      <c r="NAG1185" s="139"/>
      <c r="NAH1185" s="139"/>
      <c r="NAI1185" s="139"/>
      <c r="NAJ1185" s="139"/>
      <c r="NAK1185" s="139"/>
      <c r="NAL1185" s="139"/>
      <c r="NAM1185" s="139"/>
      <c r="NAN1185" s="139"/>
      <c r="NAO1185" s="139"/>
      <c r="NAP1185" s="139"/>
      <c r="NAQ1185" s="139"/>
      <c r="NAR1185" s="139"/>
      <c r="NAS1185" s="139"/>
      <c r="NAT1185" s="139"/>
      <c r="NAU1185" s="139"/>
      <c r="NAV1185" s="139"/>
      <c r="NAW1185" s="139"/>
      <c r="NAX1185" s="139"/>
      <c r="NAY1185" s="139"/>
      <c r="NAZ1185" s="139"/>
      <c r="NBA1185" s="139"/>
      <c r="NBB1185" s="139"/>
      <c r="NBC1185" s="139"/>
      <c r="NBD1185" s="139"/>
      <c r="NBE1185" s="139"/>
      <c r="NBF1185" s="139"/>
      <c r="NBG1185" s="139"/>
      <c r="NBH1185" s="139"/>
      <c r="NBI1185" s="139"/>
      <c r="NBJ1185" s="139"/>
      <c r="NBK1185" s="139"/>
      <c r="NBL1185" s="139"/>
      <c r="NBM1185" s="139"/>
      <c r="NBN1185" s="139"/>
      <c r="NBO1185" s="139"/>
      <c r="NBP1185" s="139"/>
      <c r="NBQ1185" s="139"/>
      <c r="NBR1185" s="139"/>
      <c r="NBS1185" s="139"/>
      <c r="NBT1185" s="139"/>
      <c r="NBU1185" s="139"/>
      <c r="NBV1185" s="139"/>
      <c r="NBW1185" s="139"/>
      <c r="NBX1185" s="139"/>
      <c r="NBY1185" s="139"/>
      <c r="NBZ1185" s="139"/>
      <c r="NCA1185" s="139"/>
      <c r="NCB1185" s="139"/>
      <c r="NCC1185" s="139"/>
      <c r="NCD1185" s="139"/>
      <c r="NCE1185" s="139"/>
      <c r="NCF1185" s="139"/>
      <c r="NCG1185" s="139"/>
      <c r="NCH1185" s="139"/>
      <c r="NCI1185" s="139"/>
      <c r="NCJ1185" s="139"/>
      <c r="NCK1185" s="139"/>
      <c r="NCL1185" s="139"/>
      <c r="NCM1185" s="139"/>
      <c r="NCN1185" s="139"/>
      <c r="NCO1185" s="139"/>
      <c r="NCP1185" s="139"/>
      <c r="NCQ1185" s="139"/>
      <c r="NCR1185" s="139"/>
      <c r="NCS1185" s="139"/>
      <c r="NCT1185" s="139"/>
      <c r="NCU1185" s="139"/>
      <c r="NCV1185" s="139"/>
      <c r="NCW1185" s="139"/>
      <c r="NCX1185" s="139"/>
      <c r="NCY1185" s="139"/>
      <c r="NCZ1185" s="139"/>
      <c r="NDA1185" s="139"/>
      <c r="NDB1185" s="139"/>
      <c r="NDC1185" s="139"/>
      <c r="NDD1185" s="139"/>
      <c r="NDE1185" s="139"/>
      <c r="NDF1185" s="139"/>
      <c r="NDG1185" s="139"/>
      <c r="NDH1185" s="139"/>
      <c r="NDI1185" s="139"/>
      <c r="NDJ1185" s="139"/>
      <c r="NDK1185" s="139"/>
      <c r="NDL1185" s="139"/>
      <c r="NDM1185" s="139"/>
      <c r="NDN1185" s="139"/>
      <c r="NDO1185" s="139"/>
      <c r="NDP1185" s="139"/>
      <c r="NDQ1185" s="139"/>
      <c r="NDR1185" s="139"/>
      <c r="NDS1185" s="139"/>
      <c r="NDT1185" s="139"/>
      <c r="NDU1185" s="139"/>
      <c r="NDV1185" s="139"/>
      <c r="NDW1185" s="139"/>
      <c r="NDX1185" s="139"/>
      <c r="NDY1185" s="139"/>
      <c r="NDZ1185" s="139"/>
      <c r="NEA1185" s="139"/>
      <c r="NEB1185" s="139"/>
      <c r="NEC1185" s="139"/>
      <c r="NED1185" s="139"/>
      <c r="NEE1185" s="139"/>
      <c r="NEF1185" s="139"/>
      <c r="NEG1185" s="139"/>
      <c r="NEH1185" s="139"/>
      <c r="NEI1185" s="139"/>
      <c r="NEJ1185" s="139"/>
      <c r="NEK1185" s="139"/>
      <c r="NEL1185" s="139"/>
      <c r="NEM1185" s="139"/>
      <c r="NEN1185" s="139"/>
      <c r="NEO1185" s="139"/>
      <c r="NEP1185" s="139"/>
      <c r="NEQ1185" s="139"/>
      <c r="NER1185" s="139"/>
      <c r="NES1185" s="139"/>
      <c r="NET1185" s="139"/>
      <c r="NEU1185" s="139"/>
      <c r="NEV1185" s="139"/>
      <c r="NEW1185" s="139"/>
      <c r="NEX1185" s="139"/>
      <c r="NEY1185" s="139"/>
      <c r="NEZ1185" s="139"/>
      <c r="NFA1185" s="139"/>
      <c r="NFB1185" s="139"/>
      <c r="NFC1185" s="139"/>
      <c r="NFD1185" s="139"/>
      <c r="NFE1185" s="139"/>
      <c r="NFF1185" s="139"/>
      <c r="NFG1185" s="139"/>
      <c r="NFH1185" s="139"/>
      <c r="NFI1185" s="139"/>
      <c r="NFJ1185" s="139"/>
      <c r="NFK1185" s="139"/>
      <c r="NFL1185" s="139"/>
      <c r="NFM1185" s="139"/>
      <c r="NFN1185" s="139"/>
      <c r="NFO1185" s="139"/>
      <c r="NFP1185" s="139"/>
      <c r="NFQ1185" s="139"/>
      <c r="NFR1185" s="139"/>
      <c r="NFS1185" s="139"/>
      <c r="NFT1185" s="139"/>
      <c r="NFU1185" s="139"/>
      <c r="NFV1185" s="139"/>
      <c r="NFW1185" s="139"/>
      <c r="NFX1185" s="139"/>
      <c r="NFY1185" s="139"/>
      <c r="NFZ1185" s="139"/>
      <c r="NGA1185" s="139"/>
      <c r="NGB1185" s="139"/>
      <c r="NGC1185" s="139"/>
      <c r="NGD1185" s="139"/>
      <c r="NGE1185" s="139"/>
      <c r="NGF1185" s="139"/>
      <c r="NGG1185" s="139"/>
      <c r="NGH1185" s="139"/>
      <c r="NGI1185" s="139"/>
      <c r="NGJ1185" s="139"/>
      <c r="NGK1185" s="139"/>
      <c r="NGL1185" s="139"/>
      <c r="NGM1185" s="139"/>
      <c r="NGN1185" s="139"/>
      <c r="NGO1185" s="139"/>
      <c r="NGP1185" s="139"/>
      <c r="NGQ1185" s="139"/>
      <c r="NGR1185" s="139"/>
      <c r="NGS1185" s="139"/>
      <c r="NGT1185" s="139"/>
      <c r="NGU1185" s="139"/>
      <c r="NGV1185" s="139"/>
      <c r="NGW1185" s="139"/>
      <c r="NGX1185" s="139"/>
      <c r="NGY1185" s="139"/>
      <c r="NGZ1185" s="139"/>
      <c r="NHA1185" s="139"/>
      <c r="NHB1185" s="139"/>
      <c r="NHC1185" s="139"/>
      <c r="NHD1185" s="139"/>
      <c r="NHE1185" s="139"/>
      <c r="NHF1185" s="139"/>
      <c r="NHG1185" s="139"/>
      <c r="NHH1185" s="139"/>
      <c r="NHI1185" s="139"/>
      <c r="NHJ1185" s="139"/>
      <c r="NHK1185" s="139"/>
      <c r="NHL1185" s="139"/>
      <c r="NHM1185" s="139"/>
      <c r="NHN1185" s="139"/>
      <c r="NHO1185" s="139"/>
      <c r="NHP1185" s="139"/>
      <c r="NHQ1185" s="139"/>
      <c r="NHR1185" s="139"/>
      <c r="NHS1185" s="139"/>
      <c r="NHT1185" s="139"/>
      <c r="NHU1185" s="139"/>
      <c r="NHV1185" s="139"/>
      <c r="NHW1185" s="139"/>
      <c r="NHX1185" s="139"/>
      <c r="NHY1185" s="139"/>
      <c r="NHZ1185" s="139"/>
      <c r="NIA1185" s="139"/>
      <c r="NIB1185" s="139"/>
      <c r="NIC1185" s="139"/>
      <c r="NID1185" s="139"/>
      <c r="NIE1185" s="139"/>
      <c r="NIF1185" s="139"/>
      <c r="NIG1185" s="139"/>
      <c r="NIH1185" s="139"/>
      <c r="NII1185" s="139"/>
      <c r="NIJ1185" s="139"/>
      <c r="NIK1185" s="139"/>
      <c r="NIL1185" s="139"/>
      <c r="NIM1185" s="139"/>
      <c r="NIN1185" s="139"/>
      <c r="NIO1185" s="139"/>
      <c r="NIP1185" s="139"/>
      <c r="NIQ1185" s="139"/>
      <c r="NIR1185" s="139"/>
      <c r="NIS1185" s="139"/>
      <c r="NIT1185" s="139"/>
      <c r="NIU1185" s="139"/>
      <c r="NIV1185" s="139"/>
      <c r="NIW1185" s="139"/>
      <c r="NIX1185" s="139"/>
      <c r="NIY1185" s="139"/>
      <c r="NIZ1185" s="139"/>
      <c r="NJA1185" s="139"/>
      <c r="NJB1185" s="139"/>
      <c r="NJC1185" s="139"/>
      <c r="NJD1185" s="139"/>
      <c r="NJE1185" s="139"/>
      <c r="NJF1185" s="139"/>
      <c r="NJG1185" s="139"/>
      <c r="NJH1185" s="139"/>
      <c r="NJI1185" s="139"/>
      <c r="NJJ1185" s="139"/>
      <c r="NJK1185" s="139"/>
      <c r="NJL1185" s="139"/>
      <c r="NJM1185" s="139"/>
      <c r="NJN1185" s="139"/>
      <c r="NJO1185" s="139"/>
      <c r="NJP1185" s="139"/>
      <c r="NJQ1185" s="139"/>
      <c r="NJR1185" s="139"/>
      <c r="NJS1185" s="139"/>
      <c r="NJT1185" s="139"/>
      <c r="NJU1185" s="139"/>
      <c r="NJV1185" s="139"/>
      <c r="NJW1185" s="139"/>
      <c r="NJX1185" s="139"/>
      <c r="NJY1185" s="139"/>
      <c r="NJZ1185" s="139"/>
      <c r="NKA1185" s="139"/>
      <c r="NKB1185" s="139"/>
      <c r="NKC1185" s="139"/>
      <c r="NKD1185" s="139"/>
      <c r="NKE1185" s="139"/>
      <c r="NKF1185" s="139"/>
      <c r="NKG1185" s="139"/>
      <c r="NKH1185" s="139"/>
      <c r="NKI1185" s="139"/>
      <c r="NKJ1185" s="139"/>
      <c r="NKK1185" s="139"/>
      <c r="NKL1185" s="139"/>
      <c r="NKM1185" s="139"/>
      <c r="NKN1185" s="139"/>
      <c r="NKO1185" s="139"/>
      <c r="NKP1185" s="139"/>
      <c r="NKQ1185" s="139"/>
      <c r="NKR1185" s="139"/>
      <c r="NKS1185" s="139"/>
      <c r="NKT1185" s="139"/>
      <c r="NKU1185" s="139"/>
      <c r="NKV1185" s="139"/>
      <c r="NKW1185" s="139"/>
      <c r="NKX1185" s="139"/>
      <c r="NKY1185" s="139"/>
      <c r="NKZ1185" s="139"/>
      <c r="NLA1185" s="139"/>
      <c r="NLB1185" s="139"/>
      <c r="NLC1185" s="139"/>
      <c r="NLD1185" s="139"/>
      <c r="NLE1185" s="139"/>
      <c r="NLF1185" s="139"/>
      <c r="NLG1185" s="139"/>
      <c r="NLH1185" s="139"/>
      <c r="NLI1185" s="139"/>
      <c r="NLJ1185" s="139"/>
      <c r="NLK1185" s="139"/>
      <c r="NLL1185" s="139"/>
      <c r="NLM1185" s="139"/>
      <c r="NLN1185" s="139"/>
      <c r="NLO1185" s="139"/>
      <c r="NLP1185" s="139"/>
      <c r="NLQ1185" s="139"/>
      <c r="NLR1185" s="139"/>
      <c r="NLS1185" s="139"/>
      <c r="NLT1185" s="139"/>
      <c r="NLU1185" s="139"/>
      <c r="NLV1185" s="139"/>
      <c r="NLW1185" s="139"/>
      <c r="NLX1185" s="139"/>
      <c r="NLY1185" s="139"/>
      <c r="NLZ1185" s="139"/>
      <c r="NMA1185" s="139"/>
      <c r="NMB1185" s="139"/>
      <c r="NMC1185" s="139"/>
      <c r="NMD1185" s="139"/>
      <c r="NME1185" s="139"/>
      <c r="NMF1185" s="139"/>
      <c r="NMG1185" s="139"/>
      <c r="NMH1185" s="139"/>
      <c r="NMI1185" s="139"/>
      <c r="NMJ1185" s="139"/>
      <c r="NMK1185" s="139"/>
      <c r="NML1185" s="139"/>
      <c r="NMM1185" s="139"/>
      <c r="NMN1185" s="139"/>
      <c r="NMO1185" s="139"/>
      <c r="NMP1185" s="139"/>
      <c r="NMQ1185" s="139"/>
      <c r="NMR1185" s="139"/>
      <c r="NMS1185" s="139"/>
      <c r="NMT1185" s="139"/>
      <c r="NMU1185" s="139"/>
      <c r="NMV1185" s="139"/>
      <c r="NMW1185" s="139"/>
      <c r="NMX1185" s="139"/>
      <c r="NMY1185" s="139"/>
      <c r="NMZ1185" s="139"/>
      <c r="NNA1185" s="139"/>
      <c r="NNB1185" s="139"/>
      <c r="NNC1185" s="139"/>
      <c r="NND1185" s="139"/>
      <c r="NNE1185" s="139"/>
      <c r="NNF1185" s="139"/>
      <c r="NNG1185" s="139"/>
      <c r="NNH1185" s="139"/>
      <c r="NNI1185" s="139"/>
      <c r="NNJ1185" s="139"/>
      <c r="NNK1185" s="139"/>
      <c r="NNL1185" s="139"/>
      <c r="NNM1185" s="139"/>
      <c r="NNN1185" s="139"/>
      <c r="NNO1185" s="139"/>
      <c r="NNP1185" s="139"/>
      <c r="NNQ1185" s="139"/>
      <c r="NNR1185" s="139"/>
      <c r="NNS1185" s="139"/>
      <c r="NNT1185" s="139"/>
      <c r="NNU1185" s="139"/>
      <c r="NNV1185" s="139"/>
      <c r="NNW1185" s="139"/>
      <c r="NNX1185" s="139"/>
      <c r="NNY1185" s="139"/>
      <c r="NNZ1185" s="139"/>
      <c r="NOA1185" s="139"/>
      <c r="NOB1185" s="139"/>
      <c r="NOC1185" s="139"/>
      <c r="NOD1185" s="139"/>
      <c r="NOE1185" s="139"/>
      <c r="NOF1185" s="139"/>
      <c r="NOG1185" s="139"/>
      <c r="NOH1185" s="139"/>
      <c r="NOI1185" s="139"/>
      <c r="NOJ1185" s="139"/>
      <c r="NOK1185" s="139"/>
      <c r="NOL1185" s="139"/>
      <c r="NOM1185" s="139"/>
      <c r="NON1185" s="139"/>
      <c r="NOO1185" s="139"/>
      <c r="NOP1185" s="139"/>
      <c r="NOQ1185" s="139"/>
      <c r="NOR1185" s="139"/>
      <c r="NOS1185" s="139"/>
      <c r="NOT1185" s="139"/>
      <c r="NOU1185" s="139"/>
      <c r="NOV1185" s="139"/>
      <c r="NOW1185" s="139"/>
      <c r="NOX1185" s="139"/>
      <c r="NOY1185" s="139"/>
      <c r="NOZ1185" s="139"/>
      <c r="NPA1185" s="139"/>
      <c r="NPB1185" s="139"/>
      <c r="NPC1185" s="139"/>
      <c r="NPD1185" s="139"/>
      <c r="NPE1185" s="139"/>
      <c r="NPF1185" s="139"/>
      <c r="NPG1185" s="139"/>
      <c r="NPH1185" s="139"/>
      <c r="NPI1185" s="139"/>
      <c r="NPJ1185" s="139"/>
      <c r="NPK1185" s="139"/>
      <c r="NPL1185" s="139"/>
      <c r="NPM1185" s="139"/>
      <c r="NPN1185" s="139"/>
      <c r="NPO1185" s="139"/>
      <c r="NPP1185" s="139"/>
      <c r="NPQ1185" s="139"/>
      <c r="NPR1185" s="139"/>
      <c r="NPS1185" s="139"/>
      <c r="NPT1185" s="139"/>
      <c r="NPU1185" s="139"/>
      <c r="NPV1185" s="139"/>
      <c r="NPW1185" s="139"/>
      <c r="NPX1185" s="139"/>
      <c r="NPY1185" s="139"/>
      <c r="NPZ1185" s="139"/>
      <c r="NQA1185" s="139"/>
      <c r="NQB1185" s="139"/>
      <c r="NQC1185" s="139"/>
      <c r="NQD1185" s="139"/>
      <c r="NQE1185" s="139"/>
      <c r="NQF1185" s="139"/>
      <c r="NQG1185" s="139"/>
      <c r="NQH1185" s="139"/>
      <c r="NQI1185" s="139"/>
      <c r="NQJ1185" s="139"/>
      <c r="NQK1185" s="139"/>
      <c r="NQL1185" s="139"/>
      <c r="NQM1185" s="139"/>
      <c r="NQN1185" s="139"/>
      <c r="NQO1185" s="139"/>
      <c r="NQP1185" s="139"/>
      <c r="NQQ1185" s="139"/>
      <c r="NQR1185" s="139"/>
      <c r="NQS1185" s="139"/>
      <c r="NQT1185" s="139"/>
      <c r="NQU1185" s="139"/>
      <c r="NQV1185" s="139"/>
      <c r="NQW1185" s="139"/>
      <c r="NQX1185" s="139"/>
      <c r="NQY1185" s="139"/>
      <c r="NQZ1185" s="139"/>
      <c r="NRA1185" s="139"/>
      <c r="NRB1185" s="139"/>
      <c r="NRC1185" s="139"/>
      <c r="NRD1185" s="139"/>
      <c r="NRE1185" s="139"/>
      <c r="NRF1185" s="139"/>
      <c r="NRG1185" s="139"/>
      <c r="NRH1185" s="139"/>
      <c r="NRI1185" s="139"/>
      <c r="NRJ1185" s="139"/>
      <c r="NRK1185" s="139"/>
      <c r="NRL1185" s="139"/>
      <c r="NRM1185" s="139"/>
      <c r="NRN1185" s="139"/>
      <c r="NRO1185" s="139"/>
      <c r="NRP1185" s="139"/>
      <c r="NRQ1185" s="139"/>
      <c r="NRR1185" s="139"/>
      <c r="NRS1185" s="139"/>
      <c r="NRT1185" s="139"/>
      <c r="NRU1185" s="139"/>
      <c r="NRV1185" s="139"/>
      <c r="NRW1185" s="139"/>
      <c r="NRX1185" s="139"/>
      <c r="NRY1185" s="139"/>
      <c r="NRZ1185" s="139"/>
      <c r="NSA1185" s="139"/>
      <c r="NSB1185" s="139"/>
      <c r="NSC1185" s="139"/>
      <c r="NSD1185" s="139"/>
      <c r="NSE1185" s="139"/>
      <c r="NSF1185" s="139"/>
      <c r="NSG1185" s="139"/>
      <c r="NSH1185" s="139"/>
      <c r="NSI1185" s="139"/>
      <c r="NSJ1185" s="139"/>
      <c r="NSK1185" s="139"/>
      <c r="NSL1185" s="139"/>
      <c r="NSM1185" s="139"/>
      <c r="NSN1185" s="139"/>
      <c r="NSO1185" s="139"/>
      <c r="NSP1185" s="139"/>
      <c r="NSQ1185" s="139"/>
      <c r="NSR1185" s="139"/>
      <c r="NSS1185" s="139"/>
      <c r="NST1185" s="139"/>
      <c r="NSU1185" s="139"/>
      <c r="NSV1185" s="139"/>
      <c r="NSW1185" s="139"/>
      <c r="NSX1185" s="139"/>
      <c r="NSY1185" s="139"/>
      <c r="NSZ1185" s="139"/>
      <c r="NTA1185" s="139"/>
      <c r="NTB1185" s="139"/>
      <c r="NTC1185" s="139"/>
      <c r="NTD1185" s="139"/>
      <c r="NTE1185" s="139"/>
      <c r="NTF1185" s="139"/>
      <c r="NTG1185" s="139"/>
      <c r="NTH1185" s="139"/>
      <c r="NTI1185" s="139"/>
      <c r="NTJ1185" s="139"/>
      <c r="NTK1185" s="139"/>
      <c r="NTL1185" s="139"/>
      <c r="NTM1185" s="139"/>
      <c r="NTN1185" s="139"/>
      <c r="NTO1185" s="139"/>
      <c r="NTP1185" s="139"/>
      <c r="NTQ1185" s="139"/>
      <c r="NTR1185" s="139"/>
      <c r="NTS1185" s="139"/>
      <c r="NTT1185" s="139"/>
      <c r="NTU1185" s="139"/>
      <c r="NTV1185" s="139"/>
      <c r="NTW1185" s="139"/>
      <c r="NTX1185" s="139"/>
      <c r="NTY1185" s="139"/>
      <c r="NTZ1185" s="139"/>
      <c r="NUA1185" s="139"/>
      <c r="NUB1185" s="139"/>
      <c r="NUC1185" s="139"/>
      <c r="NUD1185" s="139"/>
      <c r="NUE1185" s="139"/>
      <c r="NUF1185" s="139"/>
      <c r="NUG1185" s="139"/>
      <c r="NUH1185" s="139"/>
      <c r="NUI1185" s="139"/>
      <c r="NUJ1185" s="139"/>
      <c r="NUK1185" s="139"/>
      <c r="NUL1185" s="139"/>
      <c r="NUM1185" s="139"/>
      <c r="NUN1185" s="139"/>
      <c r="NUO1185" s="139"/>
      <c r="NUP1185" s="139"/>
      <c r="NUQ1185" s="139"/>
      <c r="NUR1185" s="139"/>
      <c r="NUS1185" s="139"/>
      <c r="NUT1185" s="139"/>
      <c r="NUU1185" s="139"/>
      <c r="NUV1185" s="139"/>
      <c r="NUW1185" s="139"/>
      <c r="NUX1185" s="139"/>
      <c r="NUY1185" s="139"/>
      <c r="NUZ1185" s="139"/>
      <c r="NVA1185" s="139"/>
      <c r="NVB1185" s="139"/>
      <c r="NVC1185" s="139"/>
      <c r="NVD1185" s="139"/>
      <c r="NVE1185" s="139"/>
      <c r="NVF1185" s="139"/>
      <c r="NVG1185" s="139"/>
      <c r="NVH1185" s="139"/>
      <c r="NVI1185" s="139"/>
      <c r="NVJ1185" s="139"/>
      <c r="NVK1185" s="139"/>
      <c r="NVL1185" s="139"/>
      <c r="NVM1185" s="139"/>
      <c r="NVN1185" s="139"/>
      <c r="NVO1185" s="139"/>
      <c r="NVP1185" s="139"/>
      <c r="NVQ1185" s="139"/>
      <c r="NVR1185" s="139"/>
      <c r="NVS1185" s="139"/>
      <c r="NVT1185" s="139"/>
      <c r="NVU1185" s="139"/>
      <c r="NVV1185" s="139"/>
      <c r="NVW1185" s="139"/>
      <c r="NVX1185" s="139"/>
      <c r="NVY1185" s="139"/>
      <c r="NVZ1185" s="139"/>
      <c r="NWA1185" s="139"/>
      <c r="NWB1185" s="139"/>
      <c r="NWC1185" s="139"/>
      <c r="NWD1185" s="139"/>
      <c r="NWE1185" s="139"/>
      <c r="NWF1185" s="139"/>
      <c r="NWG1185" s="139"/>
      <c r="NWH1185" s="139"/>
      <c r="NWI1185" s="139"/>
      <c r="NWJ1185" s="139"/>
      <c r="NWK1185" s="139"/>
      <c r="NWL1185" s="139"/>
      <c r="NWM1185" s="139"/>
      <c r="NWN1185" s="139"/>
      <c r="NWO1185" s="139"/>
      <c r="NWP1185" s="139"/>
      <c r="NWQ1185" s="139"/>
      <c r="NWR1185" s="139"/>
      <c r="NWS1185" s="139"/>
      <c r="NWT1185" s="139"/>
      <c r="NWU1185" s="139"/>
      <c r="NWV1185" s="139"/>
      <c r="NWW1185" s="139"/>
      <c r="NWX1185" s="139"/>
      <c r="NWY1185" s="139"/>
      <c r="NWZ1185" s="139"/>
      <c r="NXA1185" s="139"/>
      <c r="NXB1185" s="139"/>
      <c r="NXC1185" s="139"/>
      <c r="NXD1185" s="139"/>
      <c r="NXE1185" s="139"/>
      <c r="NXF1185" s="139"/>
      <c r="NXG1185" s="139"/>
      <c r="NXH1185" s="139"/>
      <c r="NXI1185" s="139"/>
      <c r="NXJ1185" s="139"/>
      <c r="NXK1185" s="139"/>
      <c r="NXL1185" s="139"/>
      <c r="NXM1185" s="139"/>
      <c r="NXN1185" s="139"/>
      <c r="NXO1185" s="139"/>
      <c r="NXP1185" s="139"/>
      <c r="NXQ1185" s="139"/>
      <c r="NXR1185" s="139"/>
      <c r="NXS1185" s="139"/>
      <c r="NXT1185" s="139"/>
      <c r="NXU1185" s="139"/>
      <c r="NXV1185" s="139"/>
      <c r="NXW1185" s="139"/>
      <c r="NXX1185" s="139"/>
      <c r="NXY1185" s="139"/>
      <c r="NXZ1185" s="139"/>
      <c r="NYA1185" s="139"/>
      <c r="NYB1185" s="139"/>
      <c r="NYC1185" s="139"/>
      <c r="NYD1185" s="139"/>
      <c r="NYE1185" s="139"/>
      <c r="NYF1185" s="139"/>
      <c r="NYG1185" s="139"/>
      <c r="NYH1185" s="139"/>
      <c r="NYI1185" s="139"/>
      <c r="NYJ1185" s="139"/>
      <c r="NYK1185" s="139"/>
      <c r="NYL1185" s="139"/>
      <c r="NYM1185" s="139"/>
      <c r="NYN1185" s="139"/>
      <c r="NYO1185" s="139"/>
      <c r="NYP1185" s="139"/>
      <c r="NYQ1185" s="139"/>
      <c r="NYR1185" s="139"/>
      <c r="NYS1185" s="139"/>
      <c r="NYT1185" s="139"/>
      <c r="NYU1185" s="139"/>
      <c r="NYV1185" s="139"/>
      <c r="NYW1185" s="139"/>
      <c r="NYX1185" s="139"/>
      <c r="NYY1185" s="139"/>
      <c r="NYZ1185" s="139"/>
      <c r="NZA1185" s="139"/>
      <c r="NZB1185" s="139"/>
      <c r="NZC1185" s="139"/>
      <c r="NZD1185" s="139"/>
      <c r="NZE1185" s="139"/>
      <c r="NZF1185" s="139"/>
      <c r="NZG1185" s="139"/>
      <c r="NZH1185" s="139"/>
      <c r="NZI1185" s="139"/>
      <c r="NZJ1185" s="139"/>
      <c r="NZK1185" s="139"/>
      <c r="NZL1185" s="139"/>
      <c r="NZM1185" s="139"/>
      <c r="NZN1185" s="139"/>
      <c r="NZO1185" s="139"/>
      <c r="NZP1185" s="139"/>
      <c r="NZQ1185" s="139"/>
      <c r="NZR1185" s="139"/>
      <c r="NZS1185" s="139"/>
      <c r="NZT1185" s="139"/>
      <c r="NZU1185" s="139"/>
      <c r="NZV1185" s="139"/>
      <c r="NZW1185" s="139"/>
      <c r="NZX1185" s="139"/>
      <c r="NZY1185" s="139"/>
      <c r="NZZ1185" s="139"/>
      <c r="OAA1185" s="139"/>
      <c r="OAB1185" s="139"/>
      <c r="OAC1185" s="139"/>
      <c r="OAD1185" s="139"/>
      <c r="OAE1185" s="139"/>
      <c r="OAF1185" s="139"/>
      <c r="OAG1185" s="139"/>
      <c r="OAH1185" s="139"/>
      <c r="OAI1185" s="139"/>
      <c r="OAJ1185" s="139"/>
      <c r="OAK1185" s="139"/>
      <c r="OAL1185" s="139"/>
      <c r="OAM1185" s="139"/>
      <c r="OAN1185" s="139"/>
      <c r="OAO1185" s="139"/>
      <c r="OAP1185" s="139"/>
      <c r="OAQ1185" s="139"/>
      <c r="OAR1185" s="139"/>
      <c r="OAS1185" s="139"/>
      <c r="OAT1185" s="139"/>
      <c r="OAU1185" s="139"/>
      <c r="OAV1185" s="139"/>
      <c r="OAW1185" s="139"/>
      <c r="OAX1185" s="139"/>
      <c r="OAY1185" s="139"/>
      <c r="OAZ1185" s="139"/>
      <c r="OBA1185" s="139"/>
      <c r="OBB1185" s="139"/>
      <c r="OBC1185" s="139"/>
      <c r="OBD1185" s="139"/>
      <c r="OBE1185" s="139"/>
      <c r="OBF1185" s="139"/>
      <c r="OBG1185" s="139"/>
      <c r="OBH1185" s="139"/>
      <c r="OBI1185" s="139"/>
      <c r="OBJ1185" s="139"/>
      <c r="OBK1185" s="139"/>
      <c r="OBL1185" s="139"/>
      <c r="OBM1185" s="139"/>
      <c r="OBN1185" s="139"/>
      <c r="OBO1185" s="139"/>
      <c r="OBP1185" s="139"/>
      <c r="OBQ1185" s="139"/>
      <c r="OBR1185" s="139"/>
      <c r="OBS1185" s="139"/>
      <c r="OBT1185" s="139"/>
      <c r="OBU1185" s="139"/>
      <c r="OBV1185" s="139"/>
      <c r="OBW1185" s="139"/>
      <c r="OBX1185" s="139"/>
      <c r="OBY1185" s="139"/>
      <c r="OBZ1185" s="139"/>
      <c r="OCA1185" s="139"/>
      <c r="OCB1185" s="139"/>
      <c r="OCC1185" s="139"/>
      <c r="OCD1185" s="139"/>
      <c r="OCE1185" s="139"/>
      <c r="OCF1185" s="139"/>
      <c r="OCG1185" s="139"/>
      <c r="OCH1185" s="139"/>
      <c r="OCI1185" s="139"/>
      <c r="OCJ1185" s="139"/>
      <c r="OCK1185" s="139"/>
      <c r="OCL1185" s="139"/>
      <c r="OCM1185" s="139"/>
      <c r="OCN1185" s="139"/>
      <c r="OCO1185" s="139"/>
      <c r="OCP1185" s="139"/>
      <c r="OCQ1185" s="139"/>
      <c r="OCR1185" s="139"/>
      <c r="OCS1185" s="139"/>
      <c r="OCT1185" s="139"/>
      <c r="OCU1185" s="139"/>
      <c r="OCV1185" s="139"/>
      <c r="OCW1185" s="139"/>
      <c r="OCX1185" s="139"/>
      <c r="OCY1185" s="139"/>
      <c r="OCZ1185" s="139"/>
      <c r="ODA1185" s="139"/>
      <c r="ODB1185" s="139"/>
      <c r="ODC1185" s="139"/>
      <c r="ODD1185" s="139"/>
      <c r="ODE1185" s="139"/>
      <c r="ODF1185" s="139"/>
      <c r="ODG1185" s="139"/>
      <c r="ODH1185" s="139"/>
      <c r="ODI1185" s="139"/>
      <c r="ODJ1185" s="139"/>
      <c r="ODK1185" s="139"/>
      <c r="ODL1185" s="139"/>
      <c r="ODM1185" s="139"/>
      <c r="ODN1185" s="139"/>
      <c r="ODO1185" s="139"/>
      <c r="ODP1185" s="139"/>
      <c r="ODQ1185" s="139"/>
      <c r="ODR1185" s="139"/>
      <c r="ODS1185" s="139"/>
      <c r="ODT1185" s="139"/>
      <c r="ODU1185" s="139"/>
      <c r="ODV1185" s="139"/>
      <c r="ODW1185" s="139"/>
      <c r="ODX1185" s="139"/>
      <c r="ODY1185" s="139"/>
      <c r="ODZ1185" s="139"/>
      <c r="OEA1185" s="139"/>
      <c r="OEB1185" s="139"/>
      <c r="OEC1185" s="139"/>
      <c r="OED1185" s="139"/>
      <c r="OEE1185" s="139"/>
      <c r="OEF1185" s="139"/>
      <c r="OEG1185" s="139"/>
      <c r="OEH1185" s="139"/>
      <c r="OEI1185" s="139"/>
      <c r="OEJ1185" s="139"/>
      <c r="OEK1185" s="139"/>
      <c r="OEL1185" s="139"/>
      <c r="OEM1185" s="139"/>
      <c r="OEN1185" s="139"/>
      <c r="OEO1185" s="139"/>
      <c r="OEP1185" s="139"/>
      <c r="OEQ1185" s="139"/>
      <c r="OER1185" s="139"/>
      <c r="OES1185" s="139"/>
      <c r="OET1185" s="139"/>
      <c r="OEU1185" s="139"/>
      <c r="OEV1185" s="139"/>
      <c r="OEW1185" s="139"/>
      <c r="OEX1185" s="139"/>
      <c r="OEY1185" s="139"/>
      <c r="OEZ1185" s="139"/>
      <c r="OFA1185" s="139"/>
      <c r="OFB1185" s="139"/>
      <c r="OFC1185" s="139"/>
      <c r="OFD1185" s="139"/>
      <c r="OFE1185" s="139"/>
      <c r="OFF1185" s="139"/>
      <c r="OFG1185" s="139"/>
      <c r="OFH1185" s="139"/>
      <c r="OFI1185" s="139"/>
      <c r="OFJ1185" s="139"/>
      <c r="OFK1185" s="139"/>
      <c r="OFL1185" s="139"/>
      <c r="OFM1185" s="139"/>
      <c r="OFN1185" s="139"/>
      <c r="OFO1185" s="139"/>
      <c r="OFP1185" s="139"/>
      <c r="OFQ1185" s="139"/>
      <c r="OFR1185" s="139"/>
      <c r="OFS1185" s="139"/>
      <c r="OFT1185" s="139"/>
      <c r="OFU1185" s="139"/>
      <c r="OFV1185" s="139"/>
      <c r="OFW1185" s="139"/>
      <c r="OFX1185" s="139"/>
      <c r="OFY1185" s="139"/>
      <c r="OFZ1185" s="139"/>
      <c r="OGA1185" s="139"/>
      <c r="OGB1185" s="139"/>
      <c r="OGC1185" s="139"/>
      <c r="OGD1185" s="139"/>
      <c r="OGE1185" s="139"/>
      <c r="OGF1185" s="139"/>
      <c r="OGG1185" s="139"/>
      <c r="OGH1185" s="139"/>
      <c r="OGI1185" s="139"/>
      <c r="OGJ1185" s="139"/>
      <c r="OGK1185" s="139"/>
      <c r="OGL1185" s="139"/>
      <c r="OGM1185" s="139"/>
      <c r="OGN1185" s="139"/>
      <c r="OGO1185" s="139"/>
      <c r="OGP1185" s="139"/>
      <c r="OGQ1185" s="139"/>
      <c r="OGR1185" s="139"/>
      <c r="OGS1185" s="139"/>
      <c r="OGT1185" s="139"/>
      <c r="OGU1185" s="139"/>
      <c r="OGV1185" s="139"/>
      <c r="OGW1185" s="139"/>
      <c r="OGX1185" s="139"/>
      <c r="OGY1185" s="139"/>
      <c r="OGZ1185" s="139"/>
      <c r="OHA1185" s="139"/>
      <c r="OHB1185" s="139"/>
      <c r="OHC1185" s="139"/>
      <c r="OHD1185" s="139"/>
      <c r="OHE1185" s="139"/>
      <c r="OHF1185" s="139"/>
      <c r="OHG1185" s="139"/>
      <c r="OHH1185" s="139"/>
      <c r="OHI1185" s="139"/>
      <c r="OHJ1185" s="139"/>
      <c r="OHK1185" s="139"/>
      <c r="OHL1185" s="139"/>
      <c r="OHM1185" s="139"/>
      <c r="OHN1185" s="139"/>
      <c r="OHO1185" s="139"/>
      <c r="OHP1185" s="139"/>
      <c r="OHQ1185" s="139"/>
      <c r="OHR1185" s="139"/>
      <c r="OHS1185" s="139"/>
      <c r="OHT1185" s="139"/>
      <c r="OHU1185" s="139"/>
      <c r="OHV1185" s="139"/>
      <c r="OHW1185" s="139"/>
      <c r="OHX1185" s="139"/>
      <c r="OHY1185" s="139"/>
      <c r="OHZ1185" s="139"/>
      <c r="OIA1185" s="139"/>
      <c r="OIB1185" s="139"/>
      <c r="OIC1185" s="139"/>
      <c r="OID1185" s="139"/>
      <c r="OIE1185" s="139"/>
      <c r="OIF1185" s="139"/>
      <c r="OIG1185" s="139"/>
      <c r="OIH1185" s="139"/>
      <c r="OII1185" s="139"/>
      <c r="OIJ1185" s="139"/>
      <c r="OIK1185" s="139"/>
      <c r="OIL1185" s="139"/>
      <c r="OIM1185" s="139"/>
      <c r="OIN1185" s="139"/>
      <c r="OIO1185" s="139"/>
      <c r="OIP1185" s="139"/>
      <c r="OIQ1185" s="139"/>
      <c r="OIR1185" s="139"/>
      <c r="OIS1185" s="139"/>
      <c r="OIT1185" s="139"/>
      <c r="OIU1185" s="139"/>
      <c r="OIV1185" s="139"/>
      <c r="OIW1185" s="139"/>
      <c r="OIX1185" s="139"/>
      <c r="OIY1185" s="139"/>
      <c r="OIZ1185" s="139"/>
      <c r="OJA1185" s="139"/>
      <c r="OJB1185" s="139"/>
      <c r="OJC1185" s="139"/>
      <c r="OJD1185" s="139"/>
      <c r="OJE1185" s="139"/>
      <c r="OJF1185" s="139"/>
      <c r="OJG1185" s="139"/>
      <c r="OJH1185" s="139"/>
      <c r="OJI1185" s="139"/>
      <c r="OJJ1185" s="139"/>
      <c r="OJK1185" s="139"/>
      <c r="OJL1185" s="139"/>
      <c r="OJM1185" s="139"/>
      <c r="OJN1185" s="139"/>
      <c r="OJO1185" s="139"/>
      <c r="OJP1185" s="139"/>
      <c r="OJQ1185" s="139"/>
      <c r="OJR1185" s="139"/>
      <c r="OJS1185" s="139"/>
      <c r="OJT1185" s="139"/>
      <c r="OJU1185" s="139"/>
      <c r="OJV1185" s="139"/>
      <c r="OJW1185" s="139"/>
      <c r="OJX1185" s="139"/>
      <c r="OJY1185" s="139"/>
      <c r="OJZ1185" s="139"/>
      <c r="OKA1185" s="139"/>
      <c r="OKB1185" s="139"/>
      <c r="OKC1185" s="139"/>
      <c r="OKD1185" s="139"/>
      <c r="OKE1185" s="139"/>
      <c r="OKF1185" s="139"/>
      <c r="OKG1185" s="139"/>
      <c r="OKH1185" s="139"/>
      <c r="OKI1185" s="139"/>
      <c r="OKJ1185" s="139"/>
      <c r="OKK1185" s="139"/>
      <c r="OKL1185" s="139"/>
      <c r="OKM1185" s="139"/>
      <c r="OKN1185" s="139"/>
      <c r="OKO1185" s="139"/>
      <c r="OKP1185" s="139"/>
      <c r="OKQ1185" s="139"/>
      <c r="OKR1185" s="139"/>
      <c r="OKS1185" s="139"/>
      <c r="OKT1185" s="139"/>
      <c r="OKU1185" s="139"/>
      <c r="OKV1185" s="139"/>
      <c r="OKW1185" s="139"/>
      <c r="OKX1185" s="139"/>
      <c r="OKY1185" s="139"/>
      <c r="OKZ1185" s="139"/>
      <c r="OLA1185" s="139"/>
      <c r="OLB1185" s="139"/>
      <c r="OLC1185" s="139"/>
      <c r="OLD1185" s="139"/>
      <c r="OLE1185" s="139"/>
      <c r="OLF1185" s="139"/>
      <c r="OLG1185" s="139"/>
      <c r="OLH1185" s="139"/>
      <c r="OLI1185" s="139"/>
      <c r="OLJ1185" s="139"/>
      <c r="OLK1185" s="139"/>
      <c r="OLL1185" s="139"/>
      <c r="OLM1185" s="139"/>
      <c r="OLN1185" s="139"/>
      <c r="OLO1185" s="139"/>
      <c r="OLP1185" s="139"/>
      <c r="OLQ1185" s="139"/>
      <c r="OLR1185" s="139"/>
      <c r="OLS1185" s="139"/>
      <c r="OLT1185" s="139"/>
      <c r="OLU1185" s="139"/>
      <c r="OLV1185" s="139"/>
      <c r="OLW1185" s="139"/>
      <c r="OLX1185" s="139"/>
      <c r="OLY1185" s="139"/>
      <c r="OLZ1185" s="139"/>
      <c r="OMA1185" s="139"/>
      <c r="OMB1185" s="139"/>
      <c r="OMC1185" s="139"/>
      <c r="OMD1185" s="139"/>
      <c r="OME1185" s="139"/>
      <c r="OMF1185" s="139"/>
      <c r="OMG1185" s="139"/>
      <c r="OMH1185" s="139"/>
      <c r="OMI1185" s="139"/>
      <c r="OMJ1185" s="139"/>
      <c r="OMK1185" s="139"/>
      <c r="OML1185" s="139"/>
      <c r="OMM1185" s="139"/>
      <c r="OMN1185" s="139"/>
      <c r="OMO1185" s="139"/>
      <c r="OMP1185" s="139"/>
      <c r="OMQ1185" s="139"/>
      <c r="OMR1185" s="139"/>
      <c r="OMS1185" s="139"/>
      <c r="OMT1185" s="139"/>
      <c r="OMU1185" s="139"/>
      <c r="OMV1185" s="139"/>
      <c r="OMW1185" s="139"/>
      <c r="OMX1185" s="139"/>
      <c r="OMY1185" s="139"/>
      <c r="OMZ1185" s="139"/>
      <c r="ONA1185" s="139"/>
      <c r="ONB1185" s="139"/>
      <c r="ONC1185" s="139"/>
      <c r="OND1185" s="139"/>
      <c r="ONE1185" s="139"/>
      <c r="ONF1185" s="139"/>
      <c r="ONG1185" s="139"/>
      <c r="ONH1185" s="139"/>
      <c r="ONI1185" s="139"/>
      <c r="ONJ1185" s="139"/>
      <c r="ONK1185" s="139"/>
      <c r="ONL1185" s="139"/>
      <c r="ONM1185" s="139"/>
      <c r="ONN1185" s="139"/>
      <c r="ONO1185" s="139"/>
      <c r="ONP1185" s="139"/>
      <c r="ONQ1185" s="139"/>
      <c r="ONR1185" s="139"/>
      <c r="ONS1185" s="139"/>
      <c r="ONT1185" s="139"/>
      <c r="ONU1185" s="139"/>
      <c r="ONV1185" s="139"/>
      <c r="ONW1185" s="139"/>
      <c r="ONX1185" s="139"/>
      <c r="ONY1185" s="139"/>
      <c r="ONZ1185" s="139"/>
      <c r="OOA1185" s="139"/>
      <c r="OOB1185" s="139"/>
      <c r="OOC1185" s="139"/>
      <c r="OOD1185" s="139"/>
      <c r="OOE1185" s="139"/>
      <c r="OOF1185" s="139"/>
      <c r="OOG1185" s="139"/>
      <c r="OOH1185" s="139"/>
      <c r="OOI1185" s="139"/>
      <c r="OOJ1185" s="139"/>
      <c r="OOK1185" s="139"/>
      <c r="OOL1185" s="139"/>
      <c r="OOM1185" s="139"/>
      <c r="OON1185" s="139"/>
      <c r="OOO1185" s="139"/>
      <c r="OOP1185" s="139"/>
      <c r="OOQ1185" s="139"/>
      <c r="OOR1185" s="139"/>
      <c r="OOS1185" s="139"/>
      <c r="OOT1185" s="139"/>
      <c r="OOU1185" s="139"/>
      <c r="OOV1185" s="139"/>
      <c r="OOW1185" s="139"/>
      <c r="OOX1185" s="139"/>
      <c r="OOY1185" s="139"/>
      <c r="OOZ1185" s="139"/>
      <c r="OPA1185" s="139"/>
      <c r="OPB1185" s="139"/>
      <c r="OPC1185" s="139"/>
      <c r="OPD1185" s="139"/>
      <c r="OPE1185" s="139"/>
      <c r="OPF1185" s="139"/>
      <c r="OPG1185" s="139"/>
      <c r="OPH1185" s="139"/>
      <c r="OPI1185" s="139"/>
      <c r="OPJ1185" s="139"/>
      <c r="OPK1185" s="139"/>
      <c r="OPL1185" s="139"/>
      <c r="OPM1185" s="139"/>
      <c r="OPN1185" s="139"/>
      <c r="OPO1185" s="139"/>
      <c r="OPP1185" s="139"/>
      <c r="OPQ1185" s="139"/>
      <c r="OPR1185" s="139"/>
      <c r="OPS1185" s="139"/>
      <c r="OPT1185" s="139"/>
      <c r="OPU1185" s="139"/>
      <c r="OPV1185" s="139"/>
      <c r="OPW1185" s="139"/>
      <c r="OPX1185" s="139"/>
      <c r="OPY1185" s="139"/>
      <c r="OPZ1185" s="139"/>
      <c r="OQA1185" s="139"/>
      <c r="OQB1185" s="139"/>
      <c r="OQC1185" s="139"/>
      <c r="OQD1185" s="139"/>
      <c r="OQE1185" s="139"/>
      <c r="OQF1185" s="139"/>
      <c r="OQG1185" s="139"/>
      <c r="OQH1185" s="139"/>
      <c r="OQI1185" s="139"/>
      <c r="OQJ1185" s="139"/>
      <c r="OQK1185" s="139"/>
      <c r="OQL1185" s="139"/>
      <c r="OQM1185" s="139"/>
      <c r="OQN1185" s="139"/>
      <c r="OQO1185" s="139"/>
      <c r="OQP1185" s="139"/>
      <c r="OQQ1185" s="139"/>
      <c r="OQR1185" s="139"/>
      <c r="OQS1185" s="139"/>
      <c r="OQT1185" s="139"/>
      <c r="OQU1185" s="139"/>
      <c r="OQV1185" s="139"/>
      <c r="OQW1185" s="139"/>
      <c r="OQX1185" s="139"/>
      <c r="OQY1185" s="139"/>
      <c r="OQZ1185" s="139"/>
      <c r="ORA1185" s="139"/>
      <c r="ORB1185" s="139"/>
      <c r="ORC1185" s="139"/>
      <c r="ORD1185" s="139"/>
      <c r="ORE1185" s="139"/>
      <c r="ORF1185" s="139"/>
      <c r="ORG1185" s="139"/>
      <c r="ORH1185" s="139"/>
      <c r="ORI1185" s="139"/>
      <c r="ORJ1185" s="139"/>
      <c r="ORK1185" s="139"/>
      <c r="ORL1185" s="139"/>
      <c r="ORM1185" s="139"/>
      <c r="ORN1185" s="139"/>
      <c r="ORO1185" s="139"/>
      <c r="ORP1185" s="139"/>
      <c r="ORQ1185" s="139"/>
      <c r="ORR1185" s="139"/>
      <c r="ORS1185" s="139"/>
      <c r="ORT1185" s="139"/>
      <c r="ORU1185" s="139"/>
      <c r="ORV1185" s="139"/>
      <c r="ORW1185" s="139"/>
      <c r="ORX1185" s="139"/>
      <c r="ORY1185" s="139"/>
      <c r="ORZ1185" s="139"/>
      <c r="OSA1185" s="139"/>
      <c r="OSB1185" s="139"/>
      <c r="OSC1185" s="139"/>
      <c r="OSD1185" s="139"/>
      <c r="OSE1185" s="139"/>
      <c r="OSF1185" s="139"/>
      <c r="OSG1185" s="139"/>
      <c r="OSH1185" s="139"/>
      <c r="OSI1185" s="139"/>
      <c r="OSJ1185" s="139"/>
      <c r="OSK1185" s="139"/>
      <c r="OSL1185" s="139"/>
      <c r="OSM1185" s="139"/>
      <c r="OSN1185" s="139"/>
      <c r="OSO1185" s="139"/>
      <c r="OSP1185" s="139"/>
      <c r="OSQ1185" s="139"/>
      <c r="OSR1185" s="139"/>
      <c r="OSS1185" s="139"/>
      <c r="OST1185" s="139"/>
      <c r="OSU1185" s="139"/>
      <c r="OSV1185" s="139"/>
      <c r="OSW1185" s="139"/>
      <c r="OSX1185" s="139"/>
      <c r="OSY1185" s="139"/>
      <c r="OSZ1185" s="139"/>
      <c r="OTA1185" s="139"/>
      <c r="OTB1185" s="139"/>
      <c r="OTC1185" s="139"/>
      <c r="OTD1185" s="139"/>
      <c r="OTE1185" s="139"/>
      <c r="OTF1185" s="139"/>
      <c r="OTG1185" s="139"/>
      <c r="OTH1185" s="139"/>
      <c r="OTI1185" s="139"/>
      <c r="OTJ1185" s="139"/>
      <c r="OTK1185" s="139"/>
      <c r="OTL1185" s="139"/>
      <c r="OTM1185" s="139"/>
      <c r="OTN1185" s="139"/>
      <c r="OTO1185" s="139"/>
      <c r="OTP1185" s="139"/>
      <c r="OTQ1185" s="139"/>
      <c r="OTR1185" s="139"/>
      <c r="OTS1185" s="139"/>
      <c r="OTT1185" s="139"/>
      <c r="OTU1185" s="139"/>
      <c r="OTV1185" s="139"/>
      <c r="OTW1185" s="139"/>
      <c r="OTX1185" s="139"/>
      <c r="OTY1185" s="139"/>
      <c r="OTZ1185" s="139"/>
      <c r="OUA1185" s="139"/>
      <c r="OUB1185" s="139"/>
      <c r="OUC1185" s="139"/>
      <c r="OUD1185" s="139"/>
      <c r="OUE1185" s="139"/>
      <c r="OUF1185" s="139"/>
      <c r="OUG1185" s="139"/>
      <c r="OUH1185" s="139"/>
      <c r="OUI1185" s="139"/>
      <c r="OUJ1185" s="139"/>
      <c r="OUK1185" s="139"/>
      <c r="OUL1185" s="139"/>
      <c r="OUM1185" s="139"/>
      <c r="OUN1185" s="139"/>
      <c r="OUO1185" s="139"/>
      <c r="OUP1185" s="139"/>
      <c r="OUQ1185" s="139"/>
      <c r="OUR1185" s="139"/>
      <c r="OUS1185" s="139"/>
      <c r="OUT1185" s="139"/>
      <c r="OUU1185" s="139"/>
      <c r="OUV1185" s="139"/>
      <c r="OUW1185" s="139"/>
      <c r="OUX1185" s="139"/>
      <c r="OUY1185" s="139"/>
      <c r="OUZ1185" s="139"/>
      <c r="OVA1185" s="139"/>
      <c r="OVB1185" s="139"/>
      <c r="OVC1185" s="139"/>
      <c r="OVD1185" s="139"/>
      <c r="OVE1185" s="139"/>
      <c r="OVF1185" s="139"/>
      <c r="OVG1185" s="139"/>
      <c r="OVH1185" s="139"/>
      <c r="OVI1185" s="139"/>
      <c r="OVJ1185" s="139"/>
      <c r="OVK1185" s="139"/>
      <c r="OVL1185" s="139"/>
      <c r="OVM1185" s="139"/>
      <c r="OVN1185" s="139"/>
      <c r="OVO1185" s="139"/>
      <c r="OVP1185" s="139"/>
      <c r="OVQ1185" s="139"/>
      <c r="OVR1185" s="139"/>
      <c r="OVS1185" s="139"/>
      <c r="OVT1185" s="139"/>
      <c r="OVU1185" s="139"/>
      <c r="OVV1185" s="139"/>
      <c r="OVW1185" s="139"/>
      <c r="OVX1185" s="139"/>
      <c r="OVY1185" s="139"/>
      <c r="OVZ1185" s="139"/>
      <c r="OWA1185" s="139"/>
      <c r="OWB1185" s="139"/>
      <c r="OWC1185" s="139"/>
      <c r="OWD1185" s="139"/>
      <c r="OWE1185" s="139"/>
      <c r="OWF1185" s="139"/>
      <c r="OWG1185" s="139"/>
      <c r="OWH1185" s="139"/>
      <c r="OWI1185" s="139"/>
      <c r="OWJ1185" s="139"/>
      <c r="OWK1185" s="139"/>
      <c r="OWL1185" s="139"/>
      <c r="OWM1185" s="139"/>
      <c r="OWN1185" s="139"/>
      <c r="OWO1185" s="139"/>
      <c r="OWP1185" s="139"/>
      <c r="OWQ1185" s="139"/>
      <c r="OWR1185" s="139"/>
      <c r="OWS1185" s="139"/>
      <c r="OWT1185" s="139"/>
      <c r="OWU1185" s="139"/>
      <c r="OWV1185" s="139"/>
      <c r="OWW1185" s="139"/>
      <c r="OWX1185" s="139"/>
      <c r="OWY1185" s="139"/>
      <c r="OWZ1185" s="139"/>
      <c r="OXA1185" s="139"/>
      <c r="OXB1185" s="139"/>
      <c r="OXC1185" s="139"/>
      <c r="OXD1185" s="139"/>
      <c r="OXE1185" s="139"/>
      <c r="OXF1185" s="139"/>
      <c r="OXG1185" s="139"/>
      <c r="OXH1185" s="139"/>
      <c r="OXI1185" s="139"/>
      <c r="OXJ1185" s="139"/>
      <c r="OXK1185" s="139"/>
      <c r="OXL1185" s="139"/>
      <c r="OXM1185" s="139"/>
      <c r="OXN1185" s="139"/>
      <c r="OXO1185" s="139"/>
      <c r="OXP1185" s="139"/>
      <c r="OXQ1185" s="139"/>
      <c r="OXR1185" s="139"/>
      <c r="OXS1185" s="139"/>
      <c r="OXT1185" s="139"/>
      <c r="OXU1185" s="139"/>
      <c r="OXV1185" s="139"/>
      <c r="OXW1185" s="139"/>
      <c r="OXX1185" s="139"/>
      <c r="OXY1185" s="139"/>
      <c r="OXZ1185" s="139"/>
      <c r="OYA1185" s="139"/>
      <c r="OYB1185" s="139"/>
      <c r="OYC1185" s="139"/>
      <c r="OYD1185" s="139"/>
      <c r="OYE1185" s="139"/>
      <c r="OYF1185" s="139"/>
      <c r="OYG1185" s="139"/>
      <c r="OYH1185" s="139"/>
      <c r="OYI1185" s="139"/>
      <c r="OYJ1185" s="139"/>
      <c r="OYK1185" s="139"/>
      <c r="OYL1185" s="139"/>
      <c r="OYM1185" s="139"/>
      <c r="OYN1185" s="139"/>
      <c r="OYO1185" s="139"/>
      <c r="OYP1185" s="139"/>
      <c r="OYQ1185" s="139"/>
      <c r="OYR1185" s="139"/>
      <c r="OYS1185" s="139"/>
      <c r="OYT1185" s="139"/>
      <c r="OYU1185" s="139"/>
      <c r="OYV1185" s="139"/>
      <c r="OYW1185" s="139"/>
      <c r="OYX1185" s="139"/>
      <c r="OYY1185" s="139"/>
      <c r="OYZ1185" s="139"/>
      <c r="OZA1185" s="139"/>
      <c r="OZB1185" s="139"/>
      <c r="OZC1185" s="139"/>
      <c r="OZD1185" s="139"/>
      <c r="OZE1185" s="139"/>
      <c r="OZF1185" s="139"/>
      <c r="OZG1185" s="139"/>
      <c r="OZH1185" s="139"/>
      <c r="OZI1185" s="139"/>
      <c r="OZJ1185" s="139"/>
      <c r="OZK1185" s="139"/>
      <c r="OZL1185" s="139"/>
      <c r="OZM1185" s="139"/>
      <c r="OZN1185" s="139"/>
      <c r="OZO1185" s="139"/>
      <c r="OZP1185" s="139"/>
      <c r="OZQ1185" s="139"/>
      <c r="OZR1185" s="139"/>
      <c r="OZS1185" s="139"/>
      <c r="OZT1185" s="139"/>
      <c r="OZU1185" s="139"/>
      <c r="OZV1185" s="139"/>
      <c r="OZW1185" s="139"/>
      <c r="OZX1185" s="139"/>
      <c r="OZY1185" s="139"/>
      <c r="OZZ1185" s="139"/>
      <c r="PAA1185" s="139"/>
      <c r="PAB1185" s="139"/>
      <c r="PAC1185" s="139"/>
      <c r="PAD1185" s="139"/>
      <c r="PAE1185" s="139"/>
      <c r="PAF1185" s="139"/>
      <c r="PAG1185" s="139"/>
      <c r="PAH1185" s="139"/>
      <c r="PAI1185" s="139"/>
      <c r="PAJ1185" s="139"/>
      <c r="PAK1185" s="139"/>
      <c r="PAL1185" s="139"/>
      <c r="PAM1185" s="139"/>
      <c r="PAN1185" s="139"/>
      <c r="PAO1185" s="139"/>
      <c r="PAP1185" s="139"/>
      <c r="PAQ1185" s="139"/>
      <c r="PAR1185" s="139"/>
      <c r="PAS1185" s="139"/>
      <c r="PAT1185" s="139"/>
      <c r="PAU1185" s="139"/>
      <c r="PAV1185" s="139"/>
      <c r="PAW1185" s="139"/>
      <c r="PAX1185" s="139"/>
      <c r="PAY1185" s="139"/>
      <c r="PAZ1185" s="139"/>
      <c r="PBA1185" s="139"/>
      <c r="PBB1185" s="139"/>
      <c r="PBC1185" s="139"/>
      <c r="PBD1185" s="139"/>
      <c r="PBE1185" s="139"/>
      <c r="PBF1185" s="139"/>
      <c r="PBG1185" s="139"/>
      <c r="PBH1185" s="139"/>
      <c r="PBI1185" s="139"/>
      <c r="PBJ1185" s="139"/>
      <c r="PBK1185" s="139"/>
      <c r="PBL1185" s="139"/>
      <c r="PBM1185" s="139"/>
      <c r="PBN1185" s="139"/>
      <c r="PBO1185" s="139"/>
      <c r="PBP1185" s="139"/>
      <c r="PBQ1185" s="139"/>
      <c r="PBR1185" s="139"/>
      <c r="PBS1185" s="139"/>
      <c r="PBT1185" s="139"/>
      <c r="PBU1185" s="139"/>
      <c r="PBV1185" s="139"/>
      <c r="PBW1185" s="139"/>
      <c r="PBX1185" s="139"/>
      <c r="PBY1185" s="139"/>
      <c r="PBZ1185" s="139"/>
      <c r="PCA1185" s="139"/>
      <c r="PCB1185" s="139"/>
      <c r="PCC1185" s="139"/>
      <c r="PCD1185" s="139"/>
      <c r="PCE1185" s="139"/>
      <c r="PCF1185" s="139"/>
      <c r="PCG1185" s="139"/>
      <c r="PCH1185" s="139"/>
      <c r="PCI1185" s="139"/>
      <c r="PCJ1185" s="139"/>
      <c r="PCK1185" s="139"/>
      <c r="PCL1185" s="139"/>
      <c r="PCM1185" s="139"/>
      <c r="PCN1185" s="139"/>
      <c r="PCO1185" s="139"/>
      <c r="PCP1185" s="139"/>
      <c r="PCQ1185" s="139"/>
      <c r="PCR1185" s="139"/>
      <c r="PCS1185" s="139"/>
      <c r="PCT1185" s="139"/>
      <c r="PCU1185" s="139"/>
      <c r="PCV1185" s="139"/>
      <c r="PCW1185" s="139"/>
      <c r="PCX1185" s="139"/>
      <c r="PCY1185" s="139"/>
      <c r="PCZ1185" s="139"/>
      <c r="PDA1185" s="139"/>
      <c r="PDB1185" s="139"/>
      <c r="PDC1185" s="139"/>
      <c r="PDD1185" s="139"/>
      <c r="PDE1185" s="139"/>
      <c r="PDF1185" s="139"/>
      <c r="PDG1185" s="139"/>
      <c r="PDH1185" s="139"/>
      <c r="PDI1185" s="139"/>
      <c r="PDJ1185" s="139"/>
      <c r="PDK1185" s="139"/>
      <c r="PDL1185" s="139"/>
      <c r="PDM1185" s="139"/>
      <c r="PDN1185" s="139"/>
      <c r="PDO1185" s="139"/>
      <c r="PDP1185" s="139"/>
      <c r="PDQ1185" s="139"/>
      <c r="PDR1185" s="139"/>
      <c r="PDS1185" s="139"/>
      <c r="PDT1185" s="139"/>
      <c r="PDU1185" s="139"/>
      <c r="PDV1185" s="139"/>
      <c r="PDW1185" s="139"/>
      <c r="PDX1185" s="139"/>
      <c r="PDY1185" s="139"/>
      <c r="PDZ1185" s="139"/>
      <c r="PEA1185" s="139"/>
      <c r="PEB1185" s="139"/>
      <c r="PEC1185" s="139"/>
      <c r="PED1185" s="139"/>
      <c r="PEE1185" s="139"/>
      <c r="PEF1185" s="139"/>
      <c r="PEG1185" s="139"/>
      <c r="PEH1185" s="139"/>
      <c r="PEI1185" s="139"/>
      <c r="PEJ1185" s="139"/>
      <c r="PEK1185" s="139"/>
      <c r="PEL1185" s="139"/>
      <c r="PEM1185" s="139"/>
      <c r="PEN1185" s="139"/>
      <c r="PEO1185" s="139"/>
      <c r="PEP1185" s="139"/>
      <c r="PEQ1185" s="139"/>
      <c r="PER1185" s="139"/>
      <c r="PES1185" s="139"/>
      <c r="PET1185" s="139"/>
      <c r="PEU1185" s="139"/>
      <c r="PEV1185" s="139"/>
      <c r="PEW1185" s="139"/>
      <c r="PEX1185" s="139"/>
      <c r="PEY1185" s="139"/>
      <c r="PEZ1185" s="139"/>
      <c r="PFA1185" s="139"/>
      <c r="PFB1185" s="139"/>
      <c r="PFC1185" s="139"/>
      <c r="PFD1185" s="139"/>
      <c r="PFE1185" s="139"/>
      <c r="PFF1185" s="139"/>
      <c r="PFG1185" s="139"/>
      <c r="PFH1185" s="139"/>
      <c r="PFI1185" s="139"/>
      <c r="PFJ1185" s="139"/>
      <c r="PFK1185" s="139"/>
      <c r="PFL1185" s="139"/>
      <c r="PFM1185" s="139"/>
      <c r="PFN1185" s="139"/>
      <c r="PFO1185" s="139"/>
      <c r="PFP1185" s="139"/>
      <c r="PFQ1185" s="139"/>
      <c r="PFR1185" s="139"/>
      <c r="PFS1185" s="139"/>
      <c r="PFT1185" s="139"/>
      <c r="PFU1185" s="139"/>
      <c r="PFV1185" s="139"/>
      <c r="PFW1185" s="139"/>
      <c r="PFX1185" s="139"/>
      <c r="PFY1185" s="139"/>
      <c r="PFZ1185" s="139"/>
      <c r="PGA1185" s="139"/>
      <c r="PGB1185" s="139"/>
      <c r="PGC1185" s="139"/>
      <c r="PGD1185" s="139"/>
      <c r="PGE1185" s="139"/>
      <c r="PGF1185" s="139"/>
      <c r="PGG1185" s="139"/>
      <c r="PGH1185" s="139"/>
      <c r="PGI1185" s="139"/>
      <c r="PGJ1185" s="139"/>
      <c r="PGK1185" s="139"/>
      <c r="PGL1185" s="139"/>
      <c r="PGM1185" s="139"/>
      <c r="PGN1185" s="139"/>
      <c r="PGO1185" s="139"/>
      <c r="PGP1185" s="139"/>
      <c r="PGQ1185" s="139"/>
      <c r="PGR1185" s="139"/>
      <c r="PGS1185" s="139"/>
      <c r="PGT1185" s="139"/>
      <c r="PGU1185" s="139"/>
      <c r="PGV1185" s="139"/>
      <c r="PGW1185" s="139"/>
      <c r="PGX1185" s="139"/>
      <c r="PGY1185" s="139"/>
      <c r="PGZ1185" s="139"/>
      <c r="PHA1185" s="139"/>
      <c r="PHB1185" s="139"/>
      <c r="PHC1185" s="139"/>
      <c r="PHD1185" s="139"/>
      <c r="PHE1185" s="139"/>
      <c r="PHF1185" s="139"/>
      <c r="PHG1185" s="139"/>
      <c r="PHH1185" s="139"/>
      <c r="PHI1185" s="139"/>
      <c r="PHJ1185" s="139"/>
      <c r="PHK1185" s="139"/>
      <c r="PHL1185" s="139"/>
      <c r="PHM1185" s="139"/>
      <c r="PHN1185" s="139"/>
      <c r="PHO1185" s="139"/>
      <c r="PHP1185" s="139"/>
      <c r="PHQ1185" s="139"/>
      <c r="PHR1185" s="139"/>
      <c r="PHS1185" s="139"/>
      <c r="PHT1185" s="139"/>
      <c r="PHU1185" s="139"/>
      <c r="PHV1185" s="139"/>
      <c r="PHW1185" s="139"/>
      <c r="PHX1185" s="139"/>
      <c r="PHY1185" s="139"/>
      <c r="PHZ1185" s="139"/>
      <c r="PIA1185" s="139"/>
      <c r="PIB1185" s="139"/>
      <c r="PIC1185" s="139"/>
      <c r="PID1185" s="139"/>
      <c r="PIE1185" s="139"/>
      <c r="PIF1185" s="139"/>
      <c r="PIG1185" s="139"/>
      <c r="PIH1185" s="139"/>
      <c r="PII1185" s="139"/>
      <c r="PIJ1185" s="139"/>
      <c r="PIK1185" s="139"/>
      <c r="PIL1185" s="139"/>
      <c r="PIM1185" s="139"/>
      <c r="PIN1185" s="139"/>
      <c r="PIO1185" s="139"/>
      <c r="PIP1185" s="139"/>
      <c r="PIQ1185" s="139"/>
      <c r="PIR1185" s="139"/>
      <c r="PIS1185" s="139"/>
      <c r="PIT1185" s="139"/>
      <c r="PIU1185" s="139"/>
      <c r="PIV1185" s="139"/>
      <c r="PIW1185" s="139"/>
      <c r="PIX1185" s="139"/>
      <c r="PIY1185" s="139"/>
      <c r="PIZ1185" s="139"/>
      <c r="PJA1185" s="139"/>
      <c r="PJB1185" s="139"/>
      <c r="PJC1185" s="139"/>
      <c r="PJD1185" s="139"/>
      <c r="PJE1185" s="139"/>
      <c r="PJF1185" s="139"/>
      <c r="PJG1185" s="139"/>
      <c r="PJH1185" s="139"/>
      <c r="PJI1185" s="139"/>
      <c r="PJJ1185" s="139"/>
      <c r="PJK1185" s="139"/>
      <c r="PJL1185" s="139"/>
      <c r="PJM1185" s="139"/>
      <c r="PJN1185" s="139"/>
      <c r="PJO1185" s="139"/>
      <c r="PJP1185" s="139"/>
      <c r="PJQ1185" s="139"/>
      <c r="PJR1185" s="139"/>
      <c r="PJS1185" s="139"/>
      <c r="PJT1185" s="139"/>
      <c r="PJU1185" s="139"/>
      <c r="PJV1185" s="139"/>
      <c r="PJW1185" s="139"/>
      <c r="PJX1185" s="139"/>
      <c r="PJY1185" s="139"/>
      <c r="PJZ1185" s="139"/>
      <c r="PKA1185" s="139"/>
      <c r="PKB1185" s="139"/>
      <c r="PKC1185" s="139"/>
      <c r="PKD1185" s="139"/>
      <c r="PKE1185" s="139"/>
      <c r="PKF1185" s="139"/>
      <c r="PKG1185" s="139"/>
      <c r="PKH1185" s="139"/>
      <c r="PKI1185" s="139"/>
      <c r="PKJ1185" s="139"/>
      <c r="PKK1185" s="139"/>
      <c r="PKL1185" s="139"/>
      <c r="PKM1185" s="139"/>
      <c r="PKN1185" s="139"/>
      <c r="PKO1185" s="139"/>
      <c r="PKP1185" s="139"/>
      <c r="PKQ1185" s="139"/>
      <c r="PKR1185" s="139"/>
      <c r="PKS1185" s="139"/>
      <c r="PKT1185" s="139"/>
      <c r="PKU1185" s="139"/>
      <c r="PKV1185" s="139"/>
      <c r="PKW1185" s="139"/>
      <c r="PKX1185" s="139"/>
      <c r="PKY1185" s="139"/>
      <c r="PKZ1185" s="139"/>
      <c r="PLA1185" s="139"/>
      <c r="PLB1185" s="139"/>
      <c r="PLC1185" s="139"/>
      <c r="PLD1185" s="139"/>
      <c r="PLE1185" s="139"/>
      <c r="PLF1185" s="139"/>
      <c r="PLG1185" s="139"/>
      <c r="PLH1185" s="139"/>
      <c r="PLI1185" s="139"/>
      <c r="PLJ1185" s="139"/>
      <c r="PLK1185" s="139"/>
      <c r="PLL1185" s="139"/>
      <c r="PLM1185" s="139"/>
      <c r="PLN1185" s="139"/>
      <c r="PLO1185" s="139"/>
      <c r="PLP1185" s="139"/>
      <c r="PLQ1185" s="139"/>
      <c r="PLR1185" s="139"/>
      <c r="PLS1185" s="139"/>
      <c r="PLT1185" s="139"/>
      <c r="PLU1185" s="139"/>
      <c r="PLV1185" s="139"/>
      <c r="PLW1185" s="139"/>
      <c r="PLX1185" s="139"/>
      <c r="PLY1185" s="139"/>
      <c r="PLZ1185" s="139"/>
      <c r="PMA1185" s="139"/>
      <c r="PMB1185" s="139"/>
      <c r="PMC1185" s="139"/>
      <c r="PMD1185" s="139"/>
      <c r="PME1185" s="139"/>
      <c r="PMF1185" s="139"/>
      <c r="PMG1185" s="139"/>
      <c r="PMH1185" s="139"/>
      <c r="PMI1185" s="139"/>
      <c r="PMJ1185" s="139"/>
      <c r="PMK1185" s="139"/>
      <c r="PML1185" s="139"/>
      <c r="PMM1185" s="139"/>
      <c r="PMN1185" s="139"/>
      <c r="PMO1185" s="139"/>
      <c r="PMP1185" s="139"/>
      <c r="PMQ1185" s="139"/>
      <c r="PMR1185" s="139"/>
      <c r="PMS1185" s="139"/>
      <c r="PMT1185" s="139"/>
      <c r="PMU1185" s="139"/>
      <c r="PMV1185" s="139"/>
      <c r="PMW1185" s="139"/>
      <c r="PMX1185" s="139"/>
      <c r="PMY1185" s="139"/>
      <c r="PMZ1185" s="139"/>
      <c r="PNA1185" s="139"/>
      <c r="PNB1185" s="139"/>
      <c r="PNC1185" s="139"/>
      <c r="PND1185" s="139"/>
      <c r="PNE1185" s="139"/>
      <c r="PNF1185" s="139"/>
      <c r="PNG1185" s="139"/>
      <c r="PNH1185" s="139"/>
      <c r="PNI1185" s="139"/>
      <c r="PNJ1185" s="139"/>
      <c r="PNK1185" s="139"/>
      <c r="PNL1185" s="139"/>
      <c r="PNM1185" s="139"/>
      <c r="PNN1185" s="139"/>
      <c r="PNO1185" s="139"/>
      <c r="PNP1185" s="139"/>
      <c r="PNQ1185" s="139"/>
      <c r="PNR1185" s="139"/>
      <c r="PNS1185" s="139"/>
      <c r="PNT1185" s="139"/>
      <c r="PNU1185" s="139"/>
      <c r="PNV1185" s="139"/>
      <c r="PNW1185" s="139"/>
      <c r="PNX1185" s="139"/>
      <c r="PNY1185" s="139"/>
      <c r="PNZ1185" s="139"/>
      <c r="POA1185" s="139"/>
      <c r="POB1185" s="139"/>
      <c r="POC1185" s="139"/>
      <c r="POD1185" s="139"/>
      <c r="POE1185" s="139"/>
      <c r="POF1185" s="139"/>
      <c r="POG1185" s="139"/>
      <c r="POH1185" s="139"/>
      <c r="POI1185" s="139"/>
      <c r="POJ1185" s="139"/>
      <c r="POK1185" s="139"/>
      <c r="POL1185" s="139"/>
      <c r="POM1185" s="139"/>
      <c r="PON1185" s="139"/>
      <c r="POO1185" s="139"/>
      <c r="POP1185" s="139"/>
      <c r="POQ1185" s="139"/>
      <c r="POR1185" s="139"/>
      <c r="POS1185" s="139"/>
      <c r="POT1185" s="139"/>
      <c r="POU1185" s="139"/>
      <c r="POV1185" s="139"/>
      <c r="POW1185" s="139"/>
      <c r="POX1185" s="139"/>
      <c r="POY1185" s="139"/>
      <c r="POZ1185" s="139"/>
      <c r="PPA1185" s="139"/>
      <c r="PPB1185" s="139"/>
      <c r="PPC1185" s="139"/>
      <c r="PPD1185" s="139"/>
      <c r="PPE1185" s="139"/>
      <c r="PPF1185" s="139"/>
      <c r="PPG1185" s="139"/>
      <c r="PPH1185" s="139"/>
      <c r="PPI1185" s="139"/>
      <c r="PPJ1185" s="139"/>
      <c r="PPK1185" s="139"/>
      <c r="PPL1185" s="139"/>
      <c r="PPM1185" s="139"/>
      <c r="PPN1185" s="139"/>
      <c r="PPO1185" s="139"/>
      <c r="PPP1185" s="139"/>
      <c r="PPQ1185" s="139"/>
      <c r="PPR1185" s="139"/>
      <c r="PPS1185" s="139"/>
      <c r="PPT1185" s="139"/>
      <c r="PPU1185" s="139"/>
      <c r="PPV1185" s="139"/>
      <c r="PPW1185" s="139"/>
      <c r="PPX1185" s="139"/>
      <c r="PPY1185" s="139"/>
      <c r="PPZ1185" s="139"/>
      <c r="PQA1185" s="139"/>
      <c r="PQB1185" s="139"/>
      <c r="PQC1185" s="139"/>
      <c r="PQD1185" s="139"/>
      <c r="PQE1185" s="139"/>
      <c r="PQF1185" s="139"/>
      <c r="PQG1185" s="139"/>
      <c r="PQH1185" s="139"/>
      <c r="PQI1185" s="139"/>
      <c r="PQJ1185" s="139"/>
      <c r="PQK1185" s="139"/>
      <c r="PQL1185" s="139"/>
      <c r="PQM1185" s="139"/>
      <c r="PQN1185" s="139"/>
      <c r="PQO1185" s="139"/>
      <c r="PQP1185" s="139"/>
      <c r="PQQ1185" s="139"/>
      <c r="PQR1185" s="139"/>
      <c r="PQS1185" s="139"/>
      <c r="PQT1185" s="139"/>
      <c r="PQU1185" s="139"/>
      <c r="PQV1185" s="139"/>
      <c r="PQW1185" s="139"/>
      <c r="PQX1185" s="139"/>
      <c r="PQY1185" s="139"/>
      <c r="PQZ1185" s="139"/>
      <c r="PRA1185" s="139"/>
      <c r="PRB1185" s="139"/>
      <c r="PRC1185" s="139"/>
      <c r="PRD1185" s="139"/>
      <c r="PRE1185" s="139"/>
      <c r="PRF1185" s="139"/>
      <c r="PRG1185" s="139"/>
      <c r="PRH1185" s="139"/>
      <c r="PRI1185" s="139"/>
      <c r="PRJ1185" s="139"/>
      <c r="PRK1185" s="139"/>
      <c r="PRL1185" s="139"/>
      <c r="PRM1185" s="139"/>
      <c r="PRN1185" s="139"/>
      <c r="PRO1185" s="139"/>
      <c r="PRP1185" s="139"/>
      <c r="PRQ1185" s="139"/>
      <c r="PRR1185" s="139"/>
      <c r="PRS1185" s="139"/>
      <c r="PRT1185" s="139"/>
      <c r="PRU1185" s="139"/>
      <c r="PRV1185" s="139"/>
      <c r="PRW1185" s="139"/>
      <c r="PRX1185" s="139"/>
      <c r="PRY1185" s="139"/>
      <c r="PRZ1185" s="139"/>
      <c r="PSA1185" s="139"/>
      <c r="PSB1185" s="139"/>
      <c r="PSC1185" s="139"/>
      <c r="PSD1185" s="139"/>
      <c r="PSE1185" s="139"/>
      <c r="PSF1185" s="139"/>
      <c r="PSG1185" s="139"/>
      <c r="PSH1185" s="139"/>
      <c r="PSI1185" s="139"/>
      <c r="PSJ1185" s="139"/>
      <c r="PSK1185" s="139"/>
      <c r="PSL1185" s="139"/>
      <c r="PSM1185" s="139"/>
      <c r="PSN1185" s="139"/>
      <c r="PSO1185" s="139"/>
      <c r="PSP1185" s="139"/>
      <c r="PSQ1185" s="139"/>
      <c r="PSR1185" s="139"/>
      <c r="PSS1185" s="139"/>
      <c r="PST1185" s="139"/>
      <c r="PSU1185" s="139"/>
      <c r="PSV1185" s="139"/>
      <c r="PSW1185" s="139"/>
      <c r="PSX1185" s="139"/>
      <c r="PSY1185" s="139"/>
      <c r="PSZ1185" s="139"/>
      <c r="PTA1185" s="139"/>
      <c r="PTB1185" s="139"/>
      <c r="PTC1185" s="139"/>
      <c r="PTD1185" s="139"/>
      <c r="PTE1185" s="139"/>
      <c r="PTF1185" s="139"/>
      <c r="PTG1185" s="139"/>
      <c r="PTH1185" s="139"/>
      <c r="PTI1185" s="139"/>
      <c r="PTJ1185" s="139"/>
      <c r="PTK1185" s="139"/>
      <c r="PTL1185" s="139"/>
      <c r="PTM1185" s="139"/>
      <c r="PTN1185" s="139"/>
      <c r="PTO1185" s="139"/>
      <c r="PTP1185" s="139"/>
      <c r="PTQ1185" s="139"/>
      <c r="PTR1185" s="139"/>
      <c r="PTS1185" s="139"/>
      <c r="PTT1185" s="139"/>
      <c r="PTU1185" s="139"/>
      <c r="PTV1185" s="139"/>
      <c r="PTW1185" s="139"/>
      <c r="PTX1185" s="139"/>
      <c r="PTY1185" s="139"/>
      <c r="PTZ1185" s="139"/>
      <c r="PUA1185" s="139"/>
      <c r="PUB1185" s="139"/>
      <c r="PUC1185" s="139"/>
      <c r="PUD1185" s="139"/>
      <c r="PUE1185" s="139"/>
      <c r="PUF1185" s="139"/>
      <c r="PUG1185" s="139"/>
      <c r="PUH1185" s="139"/>
      <c r="PUI1185" s="139"/>
      <c r="PUJ1185" s="139"/>
      <c r="PUK1185" s="139"/>
      <c r="PUL1185" s="139"/>
      <c r="PUM1185" s="139"/>
      <c r="PUN1185" s="139"/>
      <c r="PUO1185" s="139"/>
      <c r="PUP1185" s="139"/>
      <c r="PUQ1185" s="139"/>
      <c r="PUR1185" s="139"/>
      <c r="PUS1185" s="139"/>
      <c r="PUT1185" s="139"/>
      <c r="PUU1185" s="139"/>
      <c r="PUV1185" s="139"/>
      <c r="PUW1185" s="139"/>
      <c r="PUX1185" s="139"/>
      <c r="PUY1185" s="139"/>
      <c r="PUZ1185" s="139"/>
      <c r="PVA1185" s="139"/>
      <c r="PVB1185" s="139"/>
      <c r="PVC1185" s="139"/>
      <c r="PVD1185" s="139"/>
      <c r="PVE1185" s="139"/>
      <c r="PVF1185" s="139"/>
      <c r="PVG1185" s="139"/>
      <c r="PVH1185" s="139"/>
      <c r="PVI1185" s="139"/>
      <c r="PVJ1185" s="139"/>
      <c r="PVK1185" s="139"/>
      <c r="PVL1185" s="139"/>
      <c r="PVM1185" s="139"/>
      <c r="PVN1185" s="139"/>
      <c r="PVO1185" s="139"/>
      <c r="PVP1185" s="139"/>
      <c r="PVQ1185" s="139"/>
      <c r="PVR1185" s="139"/>
      <c r="PVS1185" s="139"/>
      <c r="PVT1185" s="139"/>
      <c r="PVU1185" s="139"/>
      <c r="PVV1185" s="139"/>
      <c r="PVW1185" s="139"/>
      <c r="PVX1185" s="139"/>
      <c r="PVY1185" s="139"/>
      <c r="PVZ1185" s="139"/>
      <c r="PWA1185" s="139"/>
      <c r="PWB1185" s="139"/>
      <c r="PWC1185" s="139"/>
      <c r="PWD1185" s="139"/>
      <c r="PWE1185" s="139"/>
      <c r="PWF1185" s="139"/>
      <c r="PWG1185" s="139"/>
      <c r="PWH1185" s="139"/>
      <c r="PWI1185" s="139"/>
      <c r="PWJ1185" s="139"/>
      <c r="PWK1185" s="139"/>
      <c r="PWL1185" s="139"/>
      <c r="PWM1185" s="139"/>
      <c r="PWN1185" s="139"/>
      <c r="PWO1185" s="139"/>
      <c r="PWP1185" s="139"/>
      <c r="PWQ1185" s="139"/>
      <c r="PWR1185" s="139"/>
      <c r="PWS1185" s="139"/>
      <c r="PWT1185" s="139"/>
      <c r="PWU1185" s="139"/>
      <c r="PWV1185" s="139"/>
      <c r="PWW1185" s="139"/>
      <c r="PWX1185" s="139"/>
      <c r="PWY1185" s="139"/>
      <c r="PWZ1185" s="139"/>
      <c r="PXA1185" s="139"/>
      <c r="PXB1185" s="139"/>
      <c r="PXC1185" s="139"/>
      <c r="PXD1185" s="139"/>
      <c r="PXE1185" s="139"/>
      <c r="PXF1185" s="139"/>
      <c r="PXG1185" s="139"/>
      <c r="PXH1185" s="139"/>
      <c r="PXI1185" s="139"/>
      <c r="PXJ1185" s="139"/>
      <c r="PXK1185" s="139"/>
      <c r="PXL1185" s="139"/>
      <c r="PXM1185" s="139"/>
      <c r="PXN1185" s="139"/>
      <c r="PXO1185" s="139"/>
      <c r="PXP1185" s="139"/>
      <c r="PXQ1185" s="139"/>
      <c r="PXR1185" s="139"/>
      <c r="PXS1185" s="139"/>
      <c r="PXT1185" s="139"/>
      <c r="PXU1185" s="139"/>
      <c r="PXV1185" s="139"/>
      <c r="PXW1185" s="139"/>
      <c r="PXX1185" s="139"/>
      <c r="PXY1185" s="139"/>
      <c r="PXZ1185" s="139"/>
      <c r="PYA1185" s="139"/>
      <c r="PYB1185" s="139"/>
      <c r="PYC1185" s="139"/>
      <c r="PYD1185" s="139"/>
      <c r="PYE1185" s="139"/>
      <c r="PYF1185" s="139"/>
      <c r="PYG1185" s="139"/>
      <c r="PYH1185" s="139"/>
      <c r="PYI1185" s="139"/>
      <c r="PYJ1185" s="139"/>
      <c r="PYK1185" s="139"/>
      <c r="PYL1185" s="139"/>
      <c r="PYM1185" s="139"/>
      <c r="PYN1185" s="139"/>
      <c r="PYO1185" s="139"/>
      <c r="PYP1185" s="139"/>
      <c r="PYQ1185" s="139"/>
      <c r="PYR1185" s="139"/>
      <c r="PYS1185" s="139"/>
      <c r="PYT1185" s="139"/>
      <c r="PYU1185" s="139"/>
      <c r="PYV1185" s="139"/>
      <c r="PYW1185" s="139"/>
      <c r="PYX1185" s="139"/>
      <c r="PYY1185" s="139"/>
      <c r="PYZ1185" s="139"/>
      <c r="PZA1185" s="139"/>
      <c r="PZB1185" s="139"/>
      <c r="PZC1185" s="139"/>
      <c r="PZD1185" s="139"/>
      <c r="PZE1185" s="139"/>
      <c r="PZF1185" s="139"/>
      <c r="PZG1185" s="139"/>
      <c r="PZH1185" s="139"/>
      <c r="PZI1185" s="139"/>
      <c r="PZJ1185" s="139"/>
      <c r="PZK1185" s="139"/>
      <c r="PZL1185" s="139"/>
      <c r="PZM1185" s="139"/>
      <c r="PZN1185" s="139"/>
      <c r="PZO1185" s="139"/>
      <c r="PZP1185" s="139"/>
      <c r="PZQ1185" s="139"/>
      <c r="PZR1185" s="139"/>
      <c r="PZS1185" s="139"/>
      <c r="PZT1185" s="139"/>
      <c r="PZU1185" s="139"/>
      <c r="PZV1185" s="139"/>
      <c r="PZW1185" s="139"/>
      <c r="PZX1185" s="139"/>
      <c r="PZY1185" s="139"/>
      <c r="PZZ1185" s="139"/>
      <c r="QAA1185" s="139"/>
      <c r="QAB1185" s="139"/>
      <c r="QAC1185" s="139"/>
      <c r="QAD1185" s="139"/>
      <c r="QAE1185" s="139"/>
      <c r="QAF1185" s="139"/>
      <c r="QAG1185" s="139"/>
      <c r="QAH1185" s="139"/>
      <c r="QAI1185" s="139"/>
      <c r="QAJ1185" s="139"/>
      <c r="QAK1185" s="139"/>
      <c r="QAL1185" s="139"/>
      <c r="QAM1185" s="139"/>
      <c r="QAN1185" s="139"/>
      <c r="QAO1185" s="139"/>
      <c r="QAP1185" s="139"/>
      <c r="QAQ1185" s="139"/>
      <c r="QAR1185" s="139"/>
      <c r="QAS1185" s="139"/>
      <c r="QAT1185" s="139"/>
      <c r="QAU1185" s="139"/>
      <c r="QAV1185" s="139"/>
      <c r="QAW1185" s="139"/>
      <c r="QAX1185" s="139"/>
      <c r="QAY1185" s="139"/>
      <c r="QAZ1185" s="139"/>
      <c r="QBA1185" s="139"/>
      <c r="QBB1185" s="139"/>
      <c r="QBC1185" s="139"/>
      <c r="QBD1185" s="139"/>
      <c r="QBE1185" s="139"/>
      <c r="QBF1185" s="139"/>
      <c r="QBG1185" s="139"/>
      <c r="QBH1185" s="139"/>
      <c r="QBI1185" s="139"/>
      <c r="QBJ1185" s="139"/>
      <c r="QBK1185" s="139"/>
      <c r="QBL1185" s="139"/>
      <c r="QBM1185" s="139"/>
      <c r="QBN1185" s="139"/>
      <c r="QBO1185" s="139"/>
      <c r="QBP1185" s="139"/>
      <c r="QBQ1185" s="139"/>
      <c r="QBR1185" s="139"/>
      <c r="QBS1185" s="139"/>
      <c r="QBT1185" s="139"/>
      <c r="QBU1185" s="139"/>
      <c r="QBV1185" s="139"/>
      <c r="QBW1185" s="139"/>
      <c r="QBX1185" s="139"/>
      <c r="QBY1185" s="139"/>
      <c r="QBZ1185" s="139"/>
      <c r="QCA1185" s="139"/>
      <c r="QCB1185" s="139"/>
      <c r="QCC1185" s="139"/>
      <c r="QCD1185" s="139"/>
      <c r="QCE1185" s="139"/>
      <c r="QCF1185" s="139"/>
      <c r="QCG1185" s="139"/>
      <c r="QCH1185" s="139"/>
      <c r="QCI1185" s="139"/>
      <c r="QCJ1185" s="139"/>
      <c r="QCK1185" s="139"/>
      <c r="QCL1185" s="139"/>
      <c r="QCM1185" s="139"/>
      <c r="QCN1185" s="139"/>
      <c r="QCO1185" s="139"/>
      <c r="QCP1185" s="139"/>
      <c r="QCQ1185" s="139"/>
      <c r="QCR1185" s="139"/>
      <c r="QCS1185" s="139"/>
      <c r="QCT1185" s="139"/>
      <c r="QCU1185" s="139"/>
      <c r="QCV1185" s="139"/>
      <c r="QCW1185" s="139"/>
      <c r="QCX1185" s="139"/>
      <c r="QCY1185" s="139"/>
      <c r="QCZ1185" s="139"/>
      <c r="QDA1185" s="139"/>
      <c r="QDB1185" s="139"/>
      <c r="QDC1185" s="139"/>
      <c r="QDD1185" s="139"/>
      <c r="QDE1185" s="139"/>
      <c r="QDF1185" s="139"/>
      <c r="QDG1185" s="139"/>
      <c r="QDH1185" s="139"/>
      <c r="QDI1185" s="139"/>
      <c r="QDJ1185" s="139"/>
      <c r="QDK1185" s="139"/>
      <c r="QDL1185" s="139"/>
      <c r="QDM1185" s="139"/>
      <c r="QDN1185" s="139"/>
      <c r="QDO1185" s="139"/>
      <c r="QDP1185" s="139"/>
      <c r="QDQ1185" s="139"/>
      <c r="QDR1185" s="139"/>
      <c r="QDS1185" s="139"/>
      <c r="QDT1185" s="139"/>
      <c r="QDU1185" s="139"/>
      <c r="QDV1185" s="139"/>
      <c r="QDW1185" s="139"/>
      <c r="QDX1185" s="139"/>
      <c r="QDY1185" s="139"/>
      <c r="QDZ1185" s="139"/>
      <c r="QEA1185" s="139"/>
      <c r="QEB1185" s="139"/>
      <c r="QEC1185" s="139"/>
      <c r="QED1185" s="139"/>
      <c r="QEE1185" s="139"/>
      <c r="QEF1185" s="139"/>
      <c r="QEG1185" s="139"/>
      <c r="QEH1185" s="139"/>
      <c r="QEI1185" s="139"/>
      <c r="QEJ1185" s="139"/>
      <c r="QEK1185" s="139"/>
      <c r="QEL1185" s="139"/>
      <c r="QEM1185" s="139"/>
      <c r="QEN1185" s="139"/>
      <c r="QEO1185" s="139"/>
      <c r="QEP1185" s="139"/>
      <c r="QEQ1185" s="139"/>
      <c r="QER1185" s="139"/>
      <c r="QES1185" s="139"/>
      <c r="QET1185" s="139"/>
      <c r="QEU1185" s="139"/>
      <c r="QEV1185" s="139"/>
      <c r="QEW1185" s="139"/>
      <c r="QEX1185" s="139"/>
      <c r="QEY1185" s="139"/>
      <c r="QEZ1185" s="139"/>
      <c r="QFA1185" s="139"/>
      <c r="QFB1185" s="139"/>
      <c r="QFC1185" s="139"/>
      <c r="QFD1185" s="139"/>
      <c r="QFE1185" s="139"/>
      <c r="QFF1185" s="139"/>
      <c r="QFG1185" s="139"/>
      <c r="QFH1185" s="139"/>
      <c r="QFI1185" s="139"/>
      <c r="QFJ1185" s="139"/>
      <c r="QFK1185" s="139"/>
      <c r="QFL1185" s="139"/>
      <c r="QFM1185" s="139"/>
      <c r="QFN1185" s="139"/>
      <c r="QFO1185" s="139"/>
      <c r="QFP1185" s="139"/>
      <c r="QFQ1185" s="139"/>
      <c r="QFR1185" s="139"/>
      <c r="QFS1185" s="139"/>
      <c r="QFT1185" s="139"/>
      <c r="QFU1185" s="139"/>
      <c r="QFV1185" s="139"/>
      <c r="QFW1185" s="139"/>
      <c r="QFX1185" s="139"/>
      <c r="QFY1185" s="139"/>
      <c r="QFZ1185" s="139"/>
      <c r="QGA1185" s="139"/>
      <c r="QGB1185" s="139"/>
      <c r="QGC1185" s="139"/>
      <c r="QGD1185" s="139"/>
      <c r="QGE1185" s="139"/>
      <c r="QGF1185" s="139"/>
      <c r="QGG1185" s="139"/>
      <c r="QGH1185" s="139"/>
      <c r="QGI1185" s="139"/>
      <c r="QGJ1185" s="139"/>
      <c r="QGK1185" s="139"/>
      <c r="QGL1185" s="139"/>
      <c r="QGM1185" s="139"/>
      <c r="QGN1185" s="139"/>
      <c r="QGO1185" s="139"/>
      <c r="QGP1185" s="139"/>
      <c r="QGQ1185" s="139"/>
      <c r="QGR1185" s="139"/>
      <c r="QGS1185" s="139"/>
      <c r="QGT1185" s="139"/>
      <c r="QGU1185" s="139"/>
      <c r="QGV1185" s="139"/>
      <c r="QGW1185" s="139"/>
      <c r="QGX1185" s="139"/>
      <c r="QGY1185" s="139"/>
      <c r="QGZ1185" s="139"/>
      <c r="QHA1185" s="139"/>
      <c r="QHB1185" s="139"/>
      <c r="QHC1185" s="139"/>
      <c r="QHD1185" s="139"/>
      <c r="QHE1185" s="139"/>
      <c r="QHF1185" s="139"/>
      <c r="QHG1185" s="139"/>
      <c r="QHH1185" s="139"/>
      <c r="QHI1185" s="139"/>
      <c r="QHJ1185" s="139"/>
      <c r="QHK1185" s="139"/>
      <c r="QHL1185" s="139"/>
      <c r="QHM1185" s="139"/>
      <c r="QHN1185" s="139"/>
      <c r="QHO1185" s="139"/>
      <c r="QHP1185" s="139"/>
      <c r="QHQ1185" s="139"/>
      <c r="QHR1185" s="139"/>
      <c r="QHS1185" s="139"/>
      <c r="QHT1185" s="139"/>
      <c r="QHU1185" s="139"/>
      <c r="QHV1185" s="139"/>
      <c r="QHW1185" s="139"/>
      <c r="QHX1185" s="139"/>
      <c r="QHY1185" s="139"/>
      <c r="QHZ1185" s="139"/>
      <c r="QIA1185" s="139"/>
      <c r="QIB1185" s="139"/>
      <c r="QIC1185" s="139"/>
      <c r="QID1185" s="139"/>
      <c r="QIE1185" s="139"/>
      <c r="QIF1185" s="139"/>
      <c r="QIG1185" s="139"/>
      <c r="QIH1185" s="139"/>
      <c r="QII1185" s="139"/>
      <c r="QIJ1185" s="139"/>
      <c r="QIK1185" s="139"/>
      <c r="QIL1185" s="139"/>
      <c r="QIM1185" s="139"/>
      <c r="QIN1185" s="139"/>
      <c r="QIO1185" s="139"/>
      <c r="QIP1185" s="139"/>
      <c r="QIQ1185" s="139"/>
      <c r="QIR1185" s="139"/>
      <c r="QIS1185" s="139"/>
      <c r="QIT1185" s="139"/>
      <c r="QIU1185" s="139"/>
      <c r="QIV1185" s="139"/>
      <c r="QIW1185" s="139"/>
      <c r="QIX1185" s="139"/>
      <c r="QIY1185" s="139"/>
      <c r="QIZ1185" s="139"/>
      <c r="QJA1185" s="139"/>
      <c r="QJB1185" s="139"/>
      <c r="QJC1185" s="139"/>
      <c r="QJD1185" s="139"/>
      <c r="QJE1185" s="139"/>
      <c r="QJF1185" s="139"/>
      <c r="QJG1185" s="139"/>
      <c r="QJH1185" s="139"/>
      <c r="QJI1185" s="139"/>
      <c r="QJJ1185" s="139"/>
      <c r="QJK1185" s="139"/>
      <c r="QJL1185" s="139"/>
      <c r="QJM1185" s="139"/>
      <c r="QJN1185" s="139"/>
      <c r="QJO1185" s="139"/>
      <c r="QJP1185" s="139"/>
      <c r="QJQ1185" s="139"/>
      <c r="QJR1185" s="139"/>
      <c r="QJS1185" s="139"/>
      <c r="QJT1185" s="139"/>
      <c r="QJU1185" s="139"/>
      <c r="QJV1185" s="139"/>
      <c r="QJW1185" s="139"/>
      <c r="QJX1185" s="139"/>
      <c r="QJY1185" s="139"/>
      <c r="QJZ1185" s="139"/>
      <c r="QKA1185" s="139"/>
      <c r="QKB1185" s="139"/>
      <c r="QKC1185" s="139"/>
      <c r="QKD1185" s="139"/>
      <c r="QKE1185" s="139"/>
      <c r="QKF1185" s="139"/>
      <c r="QKG1185" s="139"/>
      <c r="QKH1185" s="139"/>
      <c r="QKI1185" s="139"/>
      <c r="QKJ1185" s="139"/>
      <c r="QKK1185" s="139"/>
      <c r="QKL1185" s="139"/>
      <c r="QKM1185" s="139"/>
      <c r="QKN1185" s="139"/>
      <c r="QKO1185" s="139"/>
      <c r="QKP1185" s="139"/>
      <c r="QKQ1185" s="139"/>
      <c r="QKR1185" s="139"/>
      <c r="QKS1185" s="139"/>
      <c r="QKT1185" s="139"/>
      <c r="QKU1185" s="139"/>
      <c r="QKV1185" s="139"/>
      <c r="QKW1185" s="139"/>
      <c r="QKX1185" s="139"/>
      <c r="QKY1185" s="139"/>
      <c r="QKZ1185" s="139"/>
      <c r="QLA1185" s="139"/>
      <c r="QLB1185" s="139"/>
      <c r="QLC1185" s="139"/>
      <c r="QLD1185" s="139"/>
      <c r="QLE1185" s="139"/>
      <c r="QLF1185" s="139"/>
      <c r="QLG1185" s="139"/>
      <c r="QLH1185" s="139"/>
      <c r="QLI1185" s="139"/>
      <c r="QLJ1185" s="139"/>
      <c r="QLK1185" s="139"/>
      <c r="QLL1185" s="139"/>
      <c r="QLM1185" s="139"/>
      <c r="QLN1185" s="139"/>
      <c r="QLO1185" s="139"/>
      <c r="QLP1185" s="139"/>
      <c r="QLQ1185" s="139"/>
      <c r="QLR1185" s="139"/>
      <c r="QLS1185" s="139"/>
      <c r="QLT1185" s="139"/>
      <c r="QLU1185" s="139"/>
      <c r="QLV1185" s="139"/>
      <c r="QLW1185" s="139"/>
      <c r="QLX1185" s="139"/>
      <c r="QLY1185" s="139"/>
      <c r="QLZ1185" s="139"/>
      <c r="QMA1185" s="139"/>
      <c r="QMB1185" s="139"/>
      <c r="QMC1185" s="139"/>
      <c r="QMD1185" s="139"/>
      <c r="QME1185" s="139"/>
      <c r="QMF1185" s="139"/>
      <c r="QMG1185" s="139"/>
      <c r="QMH1185" s="139"/>
      <c r="QMI1185" s="139"/>
      <c r="QMJ1185" s="139"/>
      <c r="QMK1185" s="139"/>
      <c r="QML1185" s="139"/>
      <c r="QMM1185" s="139"/>
      <c r="QMN1185" s="139"/>
      <c r="QMO1185" s="139"/>
      <c r="QMP1185" s="139"/>
      <c r="QMQ1185" s="139"/>
      <c r="QMR1185" s="139"/>
      <c r="QMS1185" s="139"/>
      <c r="QMT1185" s="139"/>
      <c r="QMU1185" s="139"/>
      <c r="QMV1185" s="139"/>
      <c r="QMW1185" s="139"/>
      <c r="QMX1185" s="139"/>
      <c r="QMY1185" s="139"/>
      <c r="QMZ1185" s="139"/>
      <c r="QNA1185" s="139"/>
      <c r="QNB1185" s="139"/>
      <c r="QNC1185" s="139"/>
      <c r="QND1185" s="139"/>
      <c r="QNE1185" s="139"/>
      <c r="QNF1185" s="139"/>
      <c r="QNG1185" s="139"/>
      <c r="QNH1185" s="139"/>
      <c r="QNI1185" s="139"/>
      <c r="QNJ1185" s="139"/>
      <c r="QNK1185" s="139"/>
      <c r="QNL1185" s="139"/>
      <c r="QNM1185" s="139"/>
      <c r="QNN1185" s="139"/>
      <c r="QNO1185" s="139"/>
      <c r="QNP1185" s="139"/>
      <c r="QNQ1185" s="139"/>
      <c r="QNR1185" s="139"/>
      <c r="QNS1185" s="139"/>
      <c r="QNT1185" s="139"/>
      <c r="QNU1185" s="139"/>
      <c r="QNV1185" s="139"/>
      <c r="QNW1185" s="139"/>
      <c r="QNX1185" s="139"/>
      <c r="QNY1185" s="139"/>
      <c r="QNZ1185" s="139"/>
      <c r="QOA1185" s="139"/>
      <c r="QOB1185" s="139"/>
      <c r="QOC1185" s="139"/>
      <c r="QOD1185" s="139"/>
      <c r="QOE1185" s="139"/>
      <c r="QOF1185" s="139"/>
      <c r="QOG1185" s="139"/>
      <c r="QOH1185" s="139"/>
      <c r="QOI1185" s="139"/>
      <c r="QOJ1185" s="139"/>
      <c r="QOK1185" s="139"/>
      <c r="QOL1185" s="139"/>
      <c r="QOM1185" s="139"/>
      <c r="QON1185" s="139"/>
      <c r="QOO1185" s="139"/>
      <c r="QOP1185" s="139"/>
      <c r="QOQ1185" s="139"/>
      <c r="QOR1185" s="139"/>
      <c r="QOS1185" s="139"/>
      <c r="QOT1185" s="139"/>
      <c r="QOU1185" s="139"/>
      <c r="QOV1185" s="139"/>
      <c r="QOW1185" s="139"/>
      <c r="QOX1185" s="139"/>
      <c r="QOY1185" s="139"/>
      <c r="QOZ1185" s="139"/>
      <c r="QPA1185" s="139"/>
      <c r="QPB1185" s="139"/>
      <c r="QPC1185" s="139"/>
      <c r="QPD1185" s="139"/>
      <c r="QPE1185" s="139"/>
      <c r="QPF1185" s="139"/>
      <c r="QPG1185" s="139"/>
      <c r="QPH1185" s="139"/>
      <c r="QPI1185" s="139"/>
      <c r="QPJ1185" s="139"/>
      <c r="QPK1185" s="139"/>
      <c r="QPL1185" s="139"/>
      <c r="QPM1185" s="139"/>
      <c r="QPN1185" s="139"/>
      <c r="QPO1185" s="139"/>
      <c r="QPP1185" s="139"/>
      <c r="QPQ1185" s="139"/>
      <c r="QPR1185" s="139"/>
      <c r="QPS1185" s="139"/>
      <c r="QPT1185" s="139"/>
      <c r="QPU1185" s="139"/>
      <c r="QPV1185" s="139"/>
      <c r="QPW1185" s="139"/>
      <c r="QPX1185" s="139"/>
      <c r="QPY1185" s="139"/>
      <c r="QPZ1185" s="139"/>
      <c r="QQA1185" s="139"/>
      <c r="QQB1185" s="139"/>
      <c r="QQC1185" s="139"/>
      <c r="QQD1185" s="139"/>
      <c r="QQE1185" s="139"/>
      <c r="QQF1185" s="139"/>
      <c r="QQG1185" s="139"/>
      <c r="QQH1185" s="139"/>
      <c r="QQI1185" s="139"/>
      <c r="QQJ1185" s="139"/>
      <c r="QQK1185" s="139"/>
      <c r="QQL1185" s="139"/>
      <c r="QQM1185" s="139"/>
      <c r="QQN1185" s="139"/>
      <c r="QQO1185" s="139"/>
      <c r="QQP1185" s="139"/>
      <c r="QQQ1185" s="139"/>
      <c r="QQR1185" s="139"/>
      <c r="QQS1185" s="139"/>
      <c r="QQT1185" s="139"/>
      <c r="QQU1185" s="139"/>
      <c r="QQV1185" s="139"/>
      <c r="QQW1185" s="139"/>
      <c r="QQX1185" s="139"/>
      <c r="QQY1185" s="139"/>
      <c r="QQZ1185" s="139"/>
      <c r="QRA1185" s="139"/>
      <c r="QRB1185" s="139"/>
      <c r="QRC1185" s="139"/>
      <c r="QRD1185" s="139"/>
      <c r="QRE1185" s="139"/>
      <c r="QRF1185" s="139"/>
      <c r="QRG1185" s="139"/>
      <c r="QRH1185" s="139"/>
      <c r="QRI1185" s="139"/>
      <c r="QRJ1185" s="139"/>
      <c r="QRK1185" s="139"/>
      <c r="QRL1185" s="139"/>
      <c r="QRM1185" s="139"/>
      <c r="QRN1185" s="139"/>
      <c r="QRO1185" s="139"/>
      <c r="QRP1185" s="139"/>
      <c r="QRQ1185" s="139"/>
      <c r="QRR1185" s="139"/>
      <c r="QRS1185" s="139"/>
      <c r="QRT1185" s="139"/>
      <c r="QRU1185" s="139"/>
      <c r="QRV1185" s="139"/>
      <c r="QRW1185" s="139"/>
      <c r="QRX1185" s="139"/>
      <c r="QRY1185" s="139"/>
      <c r="QRZ1185" s="139"/>
      <c r="QSA1185" s="139"/>
      <c r="QSB1185" s="139"/>
      <c r="QSC1185" s="139"/>
      <c r="QSD1185" s="139"/>
      <c r="QSE1185" s="139"/>
      <c r="QSF1185" s="139"/>
      <c r="QSG1185" s="139"/>
      <c r="QSH1185" s="139"/>
      <c r="QSI1185" s="139"/>
      <c r="QSJ1185" s="139"/>
      <c r="QSK1185" s="139"/>
      <c r="QSL1185" s="139"/>
      <c r="QSM1185" s="139"/>
      <c r="QSN1185" s="139"/>
      <c r="QSO1185" s="139"/>
      <c r="QSP1185" s="139"/>
      <c r="QSQ1185" s="139"/>
      <c r="QSR1185" s="139"/>
      <c r="QSS1185" s="139"/>
      <c r="QST1185" s="139"/>
      <c r="QSU1185" s="139"/>
      <c r="QSV1185" s="139"/>
      <c r="QSW1185" s="139"/>
      <c r="QSX1185" s="139"/>
      <c r="QSY1185" s="139"/>
      <c r="QSZ1185" s="139"/>
      <c r="QTA1185" s="139"/>
      <c r="QTB1185" s="139"/>
      <c r="QTC1185" s="139"/>
      <c r="QTD1185" s="139"/>
      <c r="QTE1185" s="139"/>
      <c r="QTF1185" s="139"/>
      <c r="QTG1185" s="139"/>
      <c r="QTH1185" s="139"/>
      <c r="QTI1185" s="139"/>
      <c r="QTJ1185" s="139"/>
      <c r="QTK1185" s="139"/>
      <c r="QTL1185" s="139"/>
      <c r="QTM1185" s="139"/>
      <c r="QTN1185" s="139"/>
      <c r="QTO1185" s="139"/>
      <c r="QTP1185" s="139"/>
      <c r="QTQ1185" s="139"/>
      <c r="QTR1185" s="139"/>
      <c r="QTS1185" s="139"/>
      <c r="QTT1185" s="139"/>
      <c r="QTU1185" s="139"/>
      <c r="QTV1185" s="139"/>
      <c r="QTW1185" s="139"/>
      <c r="QTX1185" s="139"/>
      <c r="QTY1185" s="139"/>
      <c r="QTZ1185" s="139"/>
      <c r="QUA1185" s="139"/>
      <c r="QUB1185" s="139"/>
      <c r="QUC1185" s="139"/>
      <c r="QUD1185" s="139"/>
      <c r="QUE1185" s="139"/>
      <c r="QUF1185" s="139"/>
      <c r="QUG1185" s="139"/>
      <c r="QUH1185" s="139"/>
      <c r="QUI1185" s="139"/>
      <c r="QUJ1185" s="139"/>
      <c r="QUK1185" s="139"/>
      <c r="QUL1185" s="139"/>
      <c r="QUM1185" s="139"/>
      <c r="QUN1185" s="139"/>
      <c r="QUO1185" s="139"/>
      <c r="QUP1185" s="139"/>
      <c r="QUQ1185" s="139"/>
      <c r="QUR1185" s="139"/>
      <c r="QUS1185" s="139"/>
      <c r="QUT1185" s="139"/>
      <c r="QUU1185" s="139"/>
      <c r="QUV1185" s="139"/>
      <c r="QUW1185" s="139"/>
      <c r="QUX1185" s="139"/>
      <c r="QUY1185" s="139"/>
      <c r="QUZ1185" s="139"/>
      <c r="QVA1185" s="139"/>
      <c r="QVB1185" s="139"/>
      <c r="QVC1185" s="139"/>
      <c r="QVD1185" s="139"/>
      <c r="QVE1185" s="139"/>
      <c r="QVF1185" s="139"/>
      <c r="QVG1185" s="139"/>
      <c r="QVH1185" s="139"/>
      <c r="QVI1185" s="139"/>
      <c r="QVJ1185" s="139"/>
      <c r="QVK1185" s="139"/>
      <c r="QVL1185" s="139"/>
      <c r="QVM1185" s="139"/>
      <c r="QVN1185" s="139"/>
      <c r="QVO1185" s="139"/>
      <c r="QVP1185" s="139"/>
      <c r="QVQ1185" s="139"/>
      <c r="QVR1185" s="139"/>
      <c r="QVS1185" s="139"/>
      <c r="QVT1185" s="139"/>
      <c r="QVU1185" s="139"/>
      <c r="QVV1185" s="139"/>
      <c r="QVW1185" s="139"/>
      <c r="QVX1185" s="139"/>
      <c r="QVY1185" s="139"/>
      <c r="QVZ1185" s="139"/>
      <c r="QWA1185" s="139"/>
      <c r="QWB1185" s="139"/>
      <c r="QWC1185" s="139"/>
      <c r="QWD1185" s="139"/>
      <c r="QWE1185" s="139"/>
      <c r="QWF1185" s="139"/>
      <c r="QWG1185" s="139"/>
      <c r="QWH1185" s="139"/>
      <c r="QWI1185" s="139"/>
      <c r="QWJ1185" s="139"/>
      <c r="QWK1185" s="139"/>
      <c r="QWL1185" s="139"/>
      <c r="QWM1185" s="139"/>
      <c r="QWN1185" s="139"/>
      <c r="QWO1185" s="139"/>
      <c r="QWP1185" s="139"/>
      <c r="QWQ1185" s="139"/>
      <c r="QWR1185" s="139"/>
      <c r="QWS1185" s="139"/>
      <c r="QWT1185" s="139"/>
      <c r="QWU1185" s="139"/>
      <c r="QWV1185" s="139"/>
      <c r="QWW1185" s="139"/>
      <c r="QWX1185" s="139"/>
      <c r="QWY1185" s="139"/>
      <c r="QWZ1185" s="139"/>
      <c r="QXA1185" s="139"/>
      <c r="QXB1185" s="139"/>
      <c r="QXC1185" s="139"/>
      <c r="QXD1185" s="139"/>
      <c r="QXE1185" s="139"/>
      <c r="QXF1185" s="139"/>
      <c r="QXG1185" s="139"/>
      <c r="QXH1185" s="139"/>
      <c r="QXI1185" s="139"/>
      <c r="QXJ1185" s="139"/>
      <c r="QXK1185" s="139"/>
      <c r="QXL1185" s="139"/>
      <c r="QXM1185" s="139"/>
      <c r="QXN1185" s="139"/>
      <c r="QXO1185" s="139"/>
      <c r="QXP1185" s="139"/>
      <c r="QXQ1185" s="139"/>
      <c r="QXR1185" s="139"/>
      <c r="QXS1185" s="139"/>
      <c r="QXT1185" s="139"/>
      <c r="QXU1185" s="139"/>
      <c r="QXV1185" s="139"/>
      <c r="QXW1185" s="139"/>
      <c r="QXX1185" s="139"/>
      <c r="QXY1185" s="139"/>
      <c r="QXZ1185" s="139"/>
      <c r="QYA1185" s="139"/>
      <c r="QYB1185" s="139"/>
      <c r="QYC1185" s="139"/>
      <c r="QYD1185" s="139"/>
      <c r="QYE1185" s="139"/>
      <c r="QYF1185" s="139"/>
      <c r="QYG1185" s="139"/>
      <c r="QYH1185" s="139"/>
      <c r="QYI1185" s="139"/>
      <c r="QYJ1185" s="139"/>
      <c r="QYK1185" s="139"/>
      <c r="QYL1185" s="139"/>
      <c r="QYM1185" s="139"/>
      <c r="QYN1185" s="139"/>
      <c r="QYO1185" s="139"/>
      <c r="QYP1185" s="139"/>
      <c r="QYQ1185" s="139"/>
      <c r="QYR1185" s="139"/>
      <c r="QYS1185" s="139"/>
      <c r="QYT1185" s="139"/>
      <c r="QYU1185" s="139"/>
      <c r="QYV1185" s="139"/>
      <c r="QYW1185" s="139"/>
      <c r="QYX1185" s="139"/>
      <c r="QYY1185" s="139"/>
      <c r="QYZ1185" s="139"/>
      <c r="QZA1185" s="139"/>
      <c r="QZB1185" s="139"/>
      <c r="QZC1185" s="139"/>
      <c r="QZD1185" s="139"/>
      <c r="QZE1185" s="139"/>
      <c r="QZF1185" s="139"/>
      <c r="QZG1185" s="139"/>
      <c r="QZH1185" s="139"/>
      <c r="QZI1185" s="139"/>
      <c r="QZJ1185" s="139"/>
      <c r="QZK1185" s="139"/>
      <c r="QZL1185" s="139"/>
      <c r="QZM1185" s="139"/>
      <c r="QZN1185" s="139"/>
      <c r="QZO1185" s="139"/>
      <c r="QZP1185" s="139"/>
      <c r="QZQ1185" s="139"/>
      <c r="QZR1185" s="139"/>
      <c r="QZS1185" s="139"/>
      <c r="QZT1185" s="139"/>
      <c r="QZU1185" s="139"/>
      <c r="QZV1185" s="139"/>
      <c r="QZW1185" s="139"/>
      <c r="QZX1185" s="139"/>
      <c r="QZY1185" s="139"/>
      <c r="QZZ1185" s="139"/>
      <c r="RAA1185" s="139"/>
      <c r="RAB1185" s="139"/>
      <c r="RAC1185" s="139"/>
      <c r="RAD1185" s="139"/>
      <c r="RAE1185" s="139"/>
      <c r="RAF1185" s="139"/>
      <c r="RAG1185" s="139"/>
      <c r="RAH1185" s="139"/>
      <c r="RAI1185" s="139"/>
      <c r="RAJ1185" s="139"/>
      <c r="RAK1185" s="139"/>
      <c r="RAL1185" s="139"/>
      <c r="RAM1185" s="139"/>
      <c r="RAN1185" s="139"/>
      <c r="RAO1185" s="139"/>
      <c r="RAP1185" s="139"/>
      <c r="RAQ1185" s="139"/>
      <c r="RAR1185" s="139"/>
      <c r="RAS1185" s="139"/>
      <c r="RAT1185" s="139"/>
      <c r="RAU1185" s="139"/>
      <c r="RAV1185" s="139"/>
      <c r="RAW1185" s="139"/>
      <c r="RAX1185" s="139"/>
      <c r="RAY1185" s="139"/>
      <c r="RAZ1185" s="139"/>
      <c r="RBA1185" s="139"/>
      <c r="RBB1185" s="139"/>
      <c r="RBC1185" s="139"/>
      <c r="RBD1185" s="139"/>
      <c r="RBE1185" s="139"/>
      <c r="RBF1185" s="139"/>
      <c r="RBG1185" s="139"/>
      <c r="RBH1185" s="139"/>
      <c r="RBI1185" s="139"/>
      <c r="RBJ1185" s="139"/>
      <c r="RBK1185" s="139"/>
      <c r="RBL1185" s="139"/>
      <c r="RBM1185" s="139"/>
      <c r="RBN1185" s="139"/>
      <c r="RBO1185" s="139"/>
      <c r="RBP1185" s="139"/>
      <c r="RBQ1185" s="139"/>
      <c r="RBR1185" s="139"/>
      <c r="RBS1185" s="139"/>
      <c r="RBT1185" s="139"/>
      <c r="RBU1185" s="139"/>
      <c r="RBV1185" s="139"/>
      <c r="RBW1185" s="139"/>
      <c r="RBX1185" s="139"/>
      <c r="RBY1185" s="139"/>
      <c r="RBZ1185" s="139"/>
      <c r="RCA1185" s="139"/>
      <c r="RCB1185" s="139"/>
      <c r="RCC1185" s="139"/>
      <c r="RCD1185" s="139"/>
      <c r="RCE1185" s="139"/>
      <c r="RCF1185" s="139"/>
      <c r="RCG1185" s="139"/>
      <c r="RCH1185" s="139"/>
      <c r="RCI1185" s="139"/>
      <c r="RCJ1185" s="139"/>
      <c r="RCK1185" s="139"/>
      <c r="RCL1185" s="139"/>
      <c r="RCM1185" s="139"/>
      <c r="RCN1185" s="139"/>
      <c r="RCO1185" s="139"/>
      <c r="RCP1185" s="139"/>
      <c r="RCQ1185" s="139"/>
      <c r="RCR1185" s="139"/>
      <c r="RCS1185" s="139"/>
      <c r="RCT1185" s="139"/>
      <c r="RCU1185" s="139"/>
      <c r="RCV1185" s="139"/>
      <c r="RCW1185" s="139"/>
      <c r="RCX1185" s="139"/>
      <c r="RCY1185" s="139"/>
      <c r="RCZ1185" s="139"/>
      <c r="RDA1185" s="139"/>
      <c r="RDB1185" s="139"/>
      <c r="RDC1185" s="139"/>
      <c r="RDD1185" s="139"/>
      <c r="RDE1185" s="139"/>
      <c r="RDF1185" s="139"/>
      <c r="RDG1185" s="139"/>
      <c r="RDH1185" s="139"/>
      <c r="RDI1185" s="139"/>
      <c r="RDJ1185" s="139"/>
      <c r="RDK1185" s="139"/>
      <c r="RDL1185" s="139"/>
      <c r="RDM1185" s="139"/>
      <c r="RDN1185" s="139"/>
      <c r="RDO1185" s="139"/>
      <c r="RDP1185" s="139"/>
      <c r="RDQ1185" s="139"/>
      <c r="RDR1185" s="139"/>
      <c r="RDS1185" s="139"/>
      <c r="RDT1185" s="139"/>
      <c r="RDU1185" s="139"/>
      <c r="RDV1185" s="139"/>
      <c r="RDW1185" s="139"/>
      <c r="RDX1185" s="139"/>
      <c r="RDY1185" s="139"/>
      <c r="RDZ1185" s="139"/>
      <c r="REA1185" s="139"/>
      <c r="REB1185" s="139"/>
      <c r="REC1185" s="139"/>
      <c r="RED1185" s="139"/>
      <c r="REE1185" s="139"/>
      <c r="REF1185" s="139"/>
      <c r="REG1185" s="139"/>
      <c r="REH1185" s="139"/>
      <c r="REI1185" s="139"/>
      <c r="REJ1185" s="139"/>
      <c r="REK1185" s="139"/>
      <c r="REL1185" s="139"/>
      <c r="REM1185" s="139"/>
      <c r="REN1185" s="139"/>
      <c r="REO1185" s="139"/>
      <c r="REP1185" s="139"/>
      <c r="REQ1185" s="139"/>
      <c r="RER1185" s="139"/>
      <c r="RES1185" s="139"/>
      <c r="RET1185" s="139"/>
      <c r="REU1185" s="139"/>
      <c r="REV1185" s="139"/>
      <c r="REW1185" s="139"/>
      <c r="REX1185" s="139"/>
      <c r="REY1185" s="139"/>
      <c r="REZ1185" s="139"/>
      <c r="RFA1185" s="139"/>
      <c r="RFB1185" s="139"/>
      <c r="RFC1185" s="139"/>
      <c r="RFD1185" s="139"/>
      <c r="RFE1185" s="139"/>
      <c r="RFF1185" s="139"/>
      <c r="RFG1185" s="139"/>
      <c r="RFH1185" s="139"/>
      <c r="RFI1185" s="139"/>
      <c r="RFJ1185" s="139"/>
      <c r="RFK1185" s="139"/>
      <c r="RFL1185" s="139"/>
      <c r="RFM1185" s="139"/>
      <c r="RFN1185" s="139"/>
      <c r="RFO1185" s="139"/>
      <c r="RFP1185" s="139"/>
      <c r="RFQ1185" s="139"/>
      <c r="RFR1185" s="139"/>
      <c r="RFS1185" s="139"/>
      <c r="RFT1185" s="139"/>
      <c r="RFU1185" s="139"/>
      <c r="RFV1185" s="139"/>
      <c r="RFW1185" s="139"/>
      <c r="RFX1185" s="139"/>
      <c r="RFY1185" s="139"/>
      <c r="RFZ1185" s="139"/>
      <c r="RGA1185" s="139"/>
      <c r="RGB1185" s="139"/>
      <c r="RGC1185" s="139"/>
      <c r="RGD1185" s="139"/>
      <c r="RGE1185" s="139"/>
      <c r="RGF1185" s="139"/>
      <c r="RGG1185" s="139"/>
      <c r="RGH1185" s="139"/>
      <c r="RGI1185" s="139"/>
      <c r="RGJ1185" s="139"/>
      <c r="RGK1185" s="139"/>
      <c r="RGL1185" s="139"/>
      <c r="RGM1185" s="139"/>
      <c r="RGN1185" s="139"/>
      <c r="RGO1185" s="139"/>
      <c r="RGP1185" s="139"/>
      <c r="RGQ1185" s="139"/>
      <c r="RGR1185" s="139"/>
      <c r="RGS1185" s="139"/>
      <c r="RGT1185" s="139"/>
      <c r="RGU1185" s="139"/>
      <c r="RGV1185" s="139"/>
      <c r="RGW1185" s="139"/>
      <c r="RGX1185" s="139"/>
      <c r="RGY1185" s="139"/>
      <c r="RGZ1185" s="139"/>
      <c r="RHA1185" s="139"/>
      <c r="RHB1185" s="139"/>
      <c r="RHC1185" s="139"/>
      <c r="RHD1185" s="139"/>
      <c r="RHE1185" s="139"/>
      <c r="RHF1185" s="139"/>
      <c r="RHG1185" s="139"/>
      <c r="RHH1185" s="139"/>
      <c r="RHI1185" s="139"/>
      <c r="RHJ1185" s="139"/>
      <c r="RHK1185" s="139"/>
      <c r="RHL1185" s="139"/>
      <c r="RHM1185" s="139"/>
      <c r="RHN1185" s="139"/>
      <c r="RHO1185" s="139"/>
      <c r="RHP1185" s="139"/>
      <c r="RHQ1185" s="139"/>
      <c r="RHR1185" s="139"/>
      <c r="RHS1185" s="139"/>
      <c r="RHT1185" s="139"/>
      <c r="RHU1185" s="139"/>
      <c r="RHV1185" s="139"/>
      <c r="RHW1185" s="139"/>
      <c r="RHX1185" s="139"/>
      <c r="RHY1185" s="139"/>
      <c r="RHZ1185" s="139"/>
      <c r="RIA1185" s="139"/>
      <c r="RIB1185" s="139"/>
      <c r="RIC1185" s="139"/>
      <c r="RID1185" s="139"/>
      <c r="RIE1185" s="139"/>
      <c r="RIF1185" s="139"/>
      <c r="RIG1185" s="139"/>
      <c r="RIH1185" s="139"/>
      <c r="RII1185" s="139"/>
      <c r="RIJ1185" s="139"/>
      <c r="RIK1185" s="139"/>
      <c r="RIL1185" s="139"/>
      <c r="RIM1185" s="139"/>
      <c r="RIN1185" s="139"/>
      <c r="RIO1185" s="139"/>
      <c r="RIP1185" s="139"/>
      <c r="RIQ1185" s="139"/>
      <c r="RIR1185" s="139"/>
      <c r="RIS1185" s="139"/>
      <c r="RIT1185" s="139"/>
      <c r="RIU1185" s="139"/>
      <c r="RIV1185" s="139"/>
      <c r="RIW1185" s="139"/>
      <c r="RIX1185" s="139"/>
      <c r="RIY1185" s="139"/>
      <c r="RIZ1185" s="139"/>
      <c r="RJA1185" s="139"/>
      <c r="RJB1185" s="139"/>
      <c r="RJC1185" s="139"/>
      <c r="RJD1185" s="139"/>
      <c r="RJE1185" s="139"/>
      <c r="RJF1185" s="139"/>
      <c r="RJG1185" s="139"/>
      <c r="RJH1185" s="139"/>
      <c r="RJI1185" s="139"/>
      <c r="RJJ1185" s="139"/>
      <c r="RJK1185" s="139"/>
      <c r="RJL1185" s="139"/>
      <c r="RJM1185" s="139"/>
      <c r="RJN1185" s="139"/>
      <c r="RJO1185" s="139"/>
      <c r="RJP1185" s="139"/>
      <c r="RJQ1185" s="139"/>
      <c r="RJR1185" s="139"/>
      <c r="RJS1185" s="139"/>
      <c r="RJT1185" s="139"/>
      <c r="RJU1185" s="139"/>
      <c r="RJV1185" s="139"/>
      <c r="RJW1185" s="139"/>
      <c r="RJX1185" s="139"/>
      <c r="RJY1185" s="139"/>
      <c r="RJZ1185" s="139"/>
      <c r="RKA1185" s="139"/>
      <c r="RKB1185" s="139"/>
      <c r="RKC1185" s="139"/>
      <c r="RKD1185" s="139"/>
      <c r="RKE1185" s="139"/>
      <c r="RKF1185" s="139"/>
      <c r="RKG1185" s="139"/>
      <c r="RKH1185" s="139"/>
      <c r="RKI1185" s="139"/>
      <c r="RKJ1185" s="139"/>
      <c r="RKK1185" s="139"/>
      <c r="RKL1185" s="139"/>
      <c r="RKM1185" s="139"/>
      <c r="RKN1185" s="139"/>
      <c r="RKO1185" s="139"/>
      <c r="RKP1185" s="139"/>
      <c r="RKQ1185" s="139"/>
      <c r="RKR1185" s="139"/>
      <c r="RKS1185" s="139"/>
      <c r="RKT1185" s="139"/>
      <c r="RKU1185" s="139"/>
      <c r="RKV1185" s="139"/>
      <c r="RKW1185" s="139"/>
      <c r="RKX1185" s="139"/>
      <c r="RKY1185" s="139"/>
      <c r="RKZ1185" s="139"/>
      <c r="RLA1185" s="139"/>
      <c r="RLB1185" s="139"/>
      <c r="RLC1185" s="139"/>
      <c r="RLD1185" s="139"/>
      <c r="RLE1185" s="139"/>
      <c r="RLF1185" s="139"/>
      <c r="RLG1185" s="139"/>
      <c r="RLH1185" s="139"/>
      <c r="RLI1185" s="139"/>
      <c r="RLJ1185" s="139"/>
      <c r="RLK1185" s="139"/>
      <c r="RLL1185" s="139"/>
      <c r="RLM1185" s="139"/>
      <c r="RLN1185" s="139"/>
      <c r="RLO1185" s="139"/>
      <c r="RLP1185" s="139"/>
      <c r="RLQ1185" s="139"/>
      <c r="RLR1185" s="139"/>
      <c r="RLS1185" s="139"/>
      <c r="RLT1185" s="139"/>
      <c r="RLU1185" s="139"/>
      <c r="RLV1185" s="139"/>
      <c r="RLW1185" s="139"/>
      <c r="RLX1185" s="139"/>
      <c r="RLY1185" s="139"/>
      <c r="RLZ1185" s="139"/>
      <c r="RMA1185" s="139"/>
      <c r="RMB1185" s="139"/>
      <c r="RMC1185" s="139"/>
      <c r="RMD1185" s="139"/>
      <c r="RME1185" s="139"/>
      <c r="RMF1185" s="139"/>
      <c r="RMG1185" s="139"/>
      <c r="RMH1185" s="139"/>
      <c r="RMI1185" s="139"/>
      <c r="RMJ1185" s="139"/>
      <c r="RMK1185" s="139"/>
      <c r="RML1185" s="139"/>
      <c r="RMM1185" s="139"/>
      <c r="RMN1185" s="139"/>
      <c r="RMO1185" s="139"/>
      <c r="RMP1185" s="139"/>
      <c r="RMQ1185" s="139"/>
      <c r="RMR1185" s="139"/>
      <c r="RMS1185" s="139"/>
      <c r="RMT1185" s="139"/>
      <c r="RMU1185" s="139"/>
      <c r="RMV1185" s="139"/>
      <c r="RMW1185" s="139"/>
      <c r="RMX1185" s="139"/>
      <c r="RMY1185" s="139"/>
      <c r="RMZ1185" s="139"/>
      <c r="RNA1185" s="139"/>
      <c r="RNB1185" s="139"/>
      <c r="RNC1185" s="139"/>
      <c r="RND1185" s="139"/>
      <c r="RNE1185" s="139"/>
      <c r="RNF1185" s="139"/>
      <c r="RNG1185" s="139"/>
      <c r="RNH1185" s="139"/>
      <c r="RNI1185" s="139"/>
      <c r="RNJ1185" s="139"/>
      <c r="RNK1185" s="139"/>
      <c r="RNL1185" s="139"/>
      <c r="RNM1185" s="139"/>
      <c r="RNN1185" s="139"/>
      <c r="RNO1185" s="139"/>
      <c r="RNP1185" s="139"/>
      <c r="RNQ1185" s="139"/>
      <c r="RNR1185" s="139"/>
      <c r="RNS1185" s="139"/>
      <c r="RNT1185" s="139"/>
      <c r="RNU1185" s="139"/>
      <c r="RNV1185" s="139"/>
      <c r="RNW1185" s="139"/>
      <c r="RNX1185" s="139"/>
      <c r="RNY1185" s="139"/>
      <c r="RNZ1185" s="139"/>
      <c r="ROA1185" s="139"/>
      <c r="ROB1185" s="139"/>
      <c r="ROC1185" s="139"/>
      <c r="ROD1185" s="139"/>
      <c r="ROE1185" s="139"/>
      <c r="ROF1185" s="139"/>
      <c r="ROG1185" s="139"/>
      <c r="ROH1185" s="139"/>
      <c r="ROI1185" s="139"/>
      <c r="ROJ1185" s="139"/>
      <c r="ROK1185" s="139"/>
      <c r="ROL1185" s="139"/>
      <c r="ROM1185" s="139"/>
      <c r="RON1185" s="139"/>
      <c r="ROO1185" s="139"/>
      <c r="ROP1185" s="139"/>
      <c r="ROQ1185" s="139"/>
      <c r="ROR1185" s="139"/>
      <c r="ROS1185" s="139"/>
      <c r="ROT1185" s="139"/>
      <c r="ROU1185" s="139"/>
      <c r="ROV1185" s="139"/>
      <c r="ROW1185" s="139"/>
      <c r="ROX1185" s="139"/>
      <c r="ROY1185" s="139"/>
      <c r="ROZ1185" s="139"/>
      <c r="RPA1185" s="139"/>
      <c r="RPB1185" s="139"/>
      <c r="RPC1185" s="139"/>
      <c r="RPD1185" s="139"/>
      <c r="RPE1185" s="139"/>
      <c r="RPF1185" s="139"/>
      <c r="RPG1185" s="139"/>
      <c r="RPH1185" s="139"/>
      <c r="RPI1185" s="139"/>
      <c r="RPJ1185" s="139"/>
      <c r="RPK1185" s="139"/>
      <c r="RPL1185" s="139"/>
      <c r="RPM1185" s="139"/>
      <c r="RPN1185" s="139"/>
      <c r="RPO1185" s="139"/>
      <c r="RPP1185" s="139"/>
      <c r="RPQ1185" s="139"/>
      <c r="RPR1185" s="139"/>
      <c r="RPS1185" s="139"/>
      <c r="RPT1185" s="139"/>
      <c r="RPU1185" s="139"/>
      <c r="RPV1185" s="139"/>
      <c r="RPW1185" s="139"/>
      <c r="RPX1185" s="139"/>
      <c r="RPY1185" s="139"/>
      <c r="RPZ1185" s="139"/>
      <c r="RQA1185" s="139"/>
      <c r="RQB1185" s="139"/>
      <c r="RQC1185" s="139"/>
      <c r="RQD1185" s="139"/>
      <c r="RQE1185" s="139"/>
      <c r="RQF1185" s="139"/>
      <c r="RQG1185" s="139"/>
      <c r="RQH1185" s="139"/>
      <c r="RQI1185" s="139"/>
      <c r="RQJ1185" s="139"/>
      <c r="RQK1185" s="139"/>
      <c r="RQL1185" s="139"/>
      <c r="RQM1185" s="139"/>
      <c r="RQN1185" s="139"/>
      <c r="RQO1185" s="139"/>
      <c r="RQP1185" s="139"/>
      <c r="RQQ1185" s="139"/>
      <c r="RQR1185" s="139"/>
      <c r="RQS1185" s="139"/>
      <c r="RQT1185" s="139"/>
      <c r="RQU1185" s="139"/>
      <c r="RQV1185" s="139"/>
      <c r="RQW1185" s="139"/>
      <c r="RQX1185" s="139"/>
      <c r="RQY1185" s="139"/>
      <c r="RQZ1185" s="139"/>
      <c r="RRA1185" s="139"/>
      <c r="RRB1185" s="139"/>
      <c r="RRC1185" s="139"/>
      <c r="RRD1185" s="139"/>
      <c r="RRE1185" s="139"/>
      <c r="RRF1185" s="139"/>
      <c r="RRG1185" s="139"/>
      <c r="RRH1185" s="139"/>
      <c r="RRI1185" s="139"/>
      <c r="RRJ1185" s="139"/>
      <c r="RRK1185" s="139"/>
      <c r="RRL1185" s="139"/>
      <c r="RRM1185" s="139"/>
      <c r="RRN1185" s="139"/>
      <c r="RRO1185" s="139"/>
      <c r="RRP1185" s="139"/>
      <c r="RRQ1185" s="139"/>
      <c r="RRR1185" s="139"/>
      <c r="RRS1185" s="139"/>
      <c r="RRT1185" s="139"/>
      <c r="RRU1185" s="139"/>
      <c r="RRV1185" s="139"/>
      <c r="RRW1185" s="139"/>
      <c r="RRX1185" s="139"/>
      <c r="RRY1185" s="139"/>
      <c r="RRZ1185" s="139"/>
      <c r="RSA1185" s="139"/>
      <c r="RSB1185" s="139"/>
      <c r="RSC1185" s="139"/>
      <c r="RSD1185" s="139"/>
      <c r="RSE1185" s="139"/>
      <c r="RSF1185" s="139"/>
      <c r="RSG1185" s="139"/>
      <c r="RSH1185" s="139"/>
      <c r="RSI1185" s="139"/>
      <c r="RSJ1185" s="139"/>
      <c r="RSK1185" s="139"/>
      <c r="RSL1185" s="139"/>
      <c r="RSM1185" s="139"/>
      <c r="RSN1185" s="139"/>
      <c r="RSO1185" s="139"/>
      <c r="RSP1185" s="139"/>
      <c r="RSQ1185" s="139"/>
      <c r="RSR1185" s="139"/>
      <c r="RSS1185" s="139"/>
      <c r="RST1185" s="139"/>
      <c r="RSU1185" s="139"/>
      <c r="RSV1185" s="139"/>
      <c r="RSW1185" s="139"/>
      <c r="RSX1185" s="139"/>
      <c r="RSY1185" s="139"/>
      <c r="RSZ1185" s="139"/>
      <c r="RTA1185" s="139"/>
      <c r="RTB1185" s="139"/>
      <c r="RTC1185" s="139"/>
      <c r="RTD1185" s="139"/>
      <c r="RTE1185" s="139"/>
      <c r="RTF1185" s="139"/>
      <c r="RTG1185" s="139"/>
      <c r="RTH1185" s="139"/>
      <c r="RTI1185" s="139"/>
      <c r="RTJ1185" s="139"/>
      <c r="RTK1185" s="139"/>
      <c r="RTL1185" s="139"/>
      <c r="RTM1185" s="139"/>
      <c r="RTN1185" s="139"/>
      <c r="RTO1185" s="139"/>
      <c r="RTP1185" s="139"/>
      <c r="RTQ1185" s="139"/>
      <c r="RTR1185" s="139"/>
      <c r="RTS1185" s="139"/>
      <c r="RTT1185" s="139"/>
      <c r="RTU1185" s="139"/>
      <c r="RTV1185" s="139"/>
      <c r="RTW1185" s="139"/>
      <c r="RTX1185" s="139"/>
      <c r="RTY1185" s="139"/>
      <c r="RTZ1185" s="139"/>
      <c r="RUA1185" s="139"/>
      <c r="RUB1185" s="139"/>
      <c r="RUC1185" s="139"/>
      <c r="RUD1185" s="139"/>
      <c r="RUE1185" s="139"/>
      <c r="RUF1185" s="139"/>
      <c r="RUG1185" s="139"/>
      <c r="RUH1185" s="139"/>
      <c r="RUI1185" s="139"/>
      <c r="RUJ1185" s="139"/>
      <c r="RUK1185" s="139"/>
      <c r="RUL1185" s="139"/>
      <c r="RUM1185" s="139"/>
      <c r="RUN1185" s="139"/>
      <c r="RUO1185" s="139"/>
      <c r="RUP1185" s="139"/>
      <c r="RUQ1185" s="139"/>
      <c r="RUR1185" s="139"/>
      <c r="RUS1185" s="139"/>
      <c r="RUT1185" s="139"/>
      <c r="RUU1185" s="139"/>
      <c r="RUV1185" s="139"/>
      <c r="RUW1185" s="139"/>
      <c r="RUX1185" s="139"/>
      <c r="RUY1185" s="139"/>
      <c r="RUZ1185" s="139"/>
      <c r="RVA1185" s="139"/>
      <c r="RVB1185" s="139"/>
      <c r="RVC1185" s="139"/>
      <c r="RVD1185" s="139"/>
      <c r="RVE1185" s="139"/>
      <c r="RVF1185" s="139"/>
      <c r="RVG1185" s="139"/>
      <c r="RVH1185" s="139"/>
      <c r="RVI1185" s="139"/>
      <c r="RVJ1185" s="139"/>
      <c r="RVK1185" s="139"/>
      <c r="RVL1185" s="139"/>
      <c r="RVM1185" s="139"/>
      <c r="RVN1185" s="139"/>
      <c r="RVO1185" s="139"/>
      <c r="RVP1185" s="139"/>
      <c r="RVQ1185" s="139"/>
      <c r="RVR1185" s="139"/>
      <c r="RVS1185" s="139"/>
      <c r="RVT1185" s="139"/>
      <c r="RVU1185" s="139"/>
      <c r="RVV1185" s="139"/>
      <c r="RVW1185" s="139"/>
      <c r="RVX1185" s="139"/>
      <c r="RVY1185" s="139"/>
      <c r="RVZ1185" s="139"/>
      <c r="RWA1185" s="139"/>
      <c r="RWB1185" s="139"/>
      <c r="RWC1185" s="139"/>
      <c r="RWD1185" s="139"/>
      <c r="RWE1185" s="139"/>
      <c r="RWF1185" s="139"/>
      <c r="RWG1185" s="139"/>
      <c r="RWH1185" s="139"/>
      <c r="RWI1185" s="139"/>
      <c r="RWJ1185" s="139"/>
      <c r="RWK1185" s="139"/>
      <c r="RWL1185" s="139"/>
      <c r="RWM1185" s="139"/>
      <c r="RWN1185" s="139"/>
      <c r="RWO1185" s="139"/>
      <c r="RWP1185" s="139"/>
      <c r="RWQ1185" s="139"/>
      <c r="RWR1185" s="139"/>
      <c r="RWS1185" s="139"/>
      <c r="RWT1185" s="139"/>
      <c r="RWU1185" s="139"/>
      <c r="RWV1185" s="139"/>
      <c r="RWW1185" s="139"/>
      <c r="RWX1185" s="139"/>
      <c r="RWY1185" s="139"/>
      <c r="RWZ1185" s="139"/>
      <c r="RXA1185" s="139"/>
      <c r="RXB1185" s="139"/>
      <c r="RXC1185" s="139"/>
      <c r="RXD1185" s="139"/>
      <c r="RXE1185" s="139"/>
      <c r="RXF1185" s="139"/>
      <c r="RXG1185" s="139"/>
      <c r="RXH1185" s="139"/>
      <c r="RXI1185" s="139"/>
      <c r="RXJ1185" s="139"/>
      <c r="RXK1185" s="139"/>
      <c r="RXL1185" s="139"/>
      <c r="RXM1185" s="139"/>
      <c r="RXN1185" s="139"/>
      <c r="RXO1185" s="139"/>
      <c r="RXP1185" s="139"/>
      <c r="RXQ1185" s="139"/>
      <c r="RXR1185" s="139"/>
      <c r="RXS1185" s="139"/>
      <c r="RXT1185" s="139"/>
      <c r="RXU1185" s="139"/>
      <c r="RXV1185" s="139"/>
      <c r="RXW1185" s="139"/>
      <c r="RXX1185" s="139"/>
      <c r="RXY1185" s="139"/>
      <c r="RXZ1185" s="139"/>
      <c r="RYA1185" s="139"/>
      <c r="RYB1185" s="139"/>
      <c r="RYC1185" s="139"/>
      <c r="RYD1185" s="139"/>
      <c r="RYE1185" s="139"/>
      <c r="RYF1185" s="139"/>
      <c r="RYG1185" s="139"/>
      <c r="RYH1185" s="139"/>
      <c r="RYI1185" s="139"/>
      <c r="RYJ1185" s="139"/>
      <c r="RYK1185" s="139"/>
      <c r="RYL1185" s="139"/>
      <c r="RYM1185" s="139"/>
      <c r="RYN1185" s="139"/>
      <c r="RYO1185" s="139"/>
      <c r="RYP1185" s="139"/>
      <c r="RYQ1185" s="139"/>
      <c r="RYR1185" s="139"/>
      <c r="RYS1185" s="139"/>
      <c r="RYT1185" s="139"/>
      <c r="RYU1185" s="139"/>
      <c r="RYV1185" s="139"/>
      <c r="RYW1185" s="139"/>
      <c r="RYX1185" s="139"/>
      <c r="RYY1185" s="139"/>
      <c r="RYZ1185" s="139"/>
      <c r="RZA1185" s="139"/>
      <c r="RZB1185" s="139"/>
      <c r="RZC1185" s="139"/>
      <c r="RZD1185" s="139"/>
      <c r="RZE1185" s="139"/>
      <c r="RZF1185" s="139"/>
      <c r="RZG1185" s="139"/>
      <c r="RZH1185" s="139"/>
      <c r="RZI1185" s="139"/>
      <c r="RZJ1185" s="139"/>
      <c r="RZK1185" s="139"/>
      <c r="RZL1185" s="139"/>
      <c r="RZM1185" s="139"/>
      <c r="RZN1185" s="139"/>
      <c r="RZO1185" s="139"/>
      <c r="RZP1185" s="139"/>
      <c r="RZQ1185" s="139"/>
      <c r="RZR1185" s="139"/>
      <c r="RZS1185" s="139"/>
      <c r="RZT1185" s="139"/>
      <c r="RZU1185" s="139"/>
      <c r="RZV1185" s="139"/>
      <c r="RZW1185" s="139"/>
      <c r="RZX1185" s="139"/>
      <c r="RZY1185" s="139"/>
      <c r="RZZ1185" s="139"/>
      <c r="SAA1185" s="139"/>
      <c r="SAB1185" s="139"/>
      <c r="SAC1185" s="139"/>
      <c r="SAD1185" s="139"/>
      <c r="SAE1185" s="139"/>
      <c r="SAF1185" s="139"/>
      <c r="SAG1185" s="139"/>
      <c r="SAH1185" s="139"/>
      <c r="SAI1185" s="139"/>
      <c r="SAJ1185" s="139"/>
      <c r="SAK1185" s="139"/>
      <c r="SAL1185" s="139"/>
      <c r="SAM1185" s="139"/>
      <c r="SAN1185" s="139"/>
      <c r="SAO1185" s="139"/>
      <c r="SAP1185" s="139"/>
      <c r="SAQ1185" s="139"/>
      <c r="SAR1185" s="139"/>
      <c r="SAS1185" s="139"/>
      <c r="SAT1185" s="139"/>
      <c r="SAU1185" s="139"/>
      <c r="SAV1185" s="139"/>
      <c r="SAW1185" s="139"/>
      <c r="SAX1185" s="139"/>
      <c r="SAY1185" s="139"/>
      <c r="SAZ1185" s="139"/>
      <c r="SBA1185" s="139"/>
      <c r="SBB1185" s="139"/>
      <c r="SBC1185" s="139"/>
      <c r="SBD1185" s="139"/>
      <c r="SBE1185" s="139"/>
      <c r="SBF1185" s="139"/>
      <c r="SBG1185" s="139"/>
      <c r="SBH1185" s="139"/>
      <c r="SBI1185" s="139"/>
      <c r="SBJ1185" s="139"/>
      <c r="SBK1185" s="139"/>
      <c r="SBL1185" s="139"/>
      <c r="SBM1185" s="139"/>
      <c r="SBN1185" s="139"/>
      <c r="SBO1185" s="139"/>
      <c r="SBP1185" s="139"/>
      <c r="SBQ1185" s="139"/>
      <c r="SBR1185" s="139"/>
      <c r="SBS1185" s="139"/>
      <c r="SBT1185" s="139"/>
      <c r="SBU1185" s="139"/>
      <c r="SBV1185" s="139"/>
      <c r="SBW1185" s="139"/>
      <c r="SBX1185" s="139"/>
      <c r="SBY1185" s="139"/>
      <c r="SBZ1185" s="139"/>
      <c r="SCA1185" s="139"/>
      <c r="SCB1185" s="139"/>
      <c r="SCC1185" s="139"/>
      <c r="SCD1185" s="139"/>
      <c r="SCE1185" s="139"/>
      <c r="SCF1185" s="139"/>
      <c r="SCG1185" s="139"/>
      <c r="SCH1185" s="139"/>
      <c r="SCI1185" s="139"/>
      <c r="SCJ1185" s="139"/>
      <c r="SCK1185" s="139"/>
      <c r="SCL1185" s="139"/>
      <c r="SCM1185" s="139"/>
      <c r="SCN1185" s="139"/>
      <c r="SCO1185" s="139"/>
      <c r="SCP1185" s="139"/>
      <c r="SCQ1185" s="139"/>
      <c r="SCR1185" s="139"/>
      <c r="SCS1185" s="139"/>
      <c r="SCT1185" s="139"/>
      <c r="SCU1185" s="139"/>
      <c r="SCV1185" s="139"/>
      <c r="SCW1185" s="139"/>
      <c r="SCX1185" s="139"/>
      <c r="SCY1185" s="139"/>
      <c r="SCZ1185" s="139"/>
      <c r="SDA1185" s="139"/>
      <c r="SDB1185" s="139"/>
      <c r="SDC1185" s="139"/>
      <c r="SDD1185" s="139"/>
      <c r="SDE1185" s="139"/>
      <c r="SDF1185" s="139"/>
      <c r="SDG1185" s="139"/>
      <c r="SDH1185" s="139"/>
      <c r="SDI1185" s="139"/>
      <c r="SDJ1185" s="139"/>
      <c r="SDK1185" s="139"/>
      <c r="SDL1185" s="139"/>
      <c r="SDM1185" s="139"/>
      <c r="SDN1185" s="139"/>
      <c r="SDO1185" s="139"/>
      <c r="SDP1185" s="139"/>
      <c r="SDQ1185" s="139"/>
      <c r="SDR1185" s="139"/>
      <c r="SDS1185" s="139"/>
      <c r="SDT1185" s="139"/>
      <c r="SDU1185" s="139"/>
      <c r="SDV1185" s="139"/>
      <c r="SDW1185" s="139"/>
      <c r="SDX1185" s="139"/>
      <c r="SDY1185" s="139"/>
      <c r="SDZ1185" s="139"/>
      <c r="SEA1185" s="139"/>
      <c r="SEB1185" s="139"/>
      <c r="SEC1185" s="139"/>
      <c r="SED1185" s="139"/>
      <c r="SEE1185" s="139"/>
      <c r="SEF1185" s="139"/>
      <c r="SEG1185" s="139"/>
      <c r="SEH1185" s="139"/>
      <c r="SEI1185" s="139"/>
      <c r="SEJ1185" s="139"/>
      <c r="SEK1185" s="139"/>
      <c r="SEL1185" s="139"/>
      <c r="SEM1185" s="139"/>
      <c r="SEN1185" s="139"/>
      <c r="SEO1185" s="139"/>
      <c r="SEP1185" s="139"/>
      <c r="SEQ1185" s="139"/>
      <c r="SER1185" s="139"/>
      <c r="SES1185" s="139"/>
      <c r="SET1185" s="139"/>
      <c r="SEU1185" s="139"/>
      <c r="SEV1185" s="139"/>
      <c r="SEW1185" s="139"/>
      <c r="SEX1185" s="139"/>
      <c r="SEY1185" s="139"/>
      <c r="SEZ1185" s="139"/>
      <c r="SFA1185" s="139"/>
      <c r="SFB1185" s="139"/>
      <c r="SFC1185" s="139"/>
      <c r="SFD1185" s="139"/>
      <c r="SFE1185" s="139"/>
      <c r="SFF1185" s="139"/>
      <c r="SFG1185" s="139"/>
      <c r="SFH1185" s="139"/>
      <c r="SFI1185" s="139"/>
      <c r="SFJ1185" s="139"/>
      <c r="SFK1185" s="139"/>
      <c r="SFL1185" s="139"/>
      <c r="SFM1185" s="139"/>
      <c r="SFN1185" s="139"/>
      <c r="SFO1185" s="139"/>
      <c r="SFP1185" s="139"/>
      <c r="SFQ1185" s="139"/>
      <c r="SFR1185" s="139"/>
      <c r="SFS1185" s="139"/>
      <c r="SFT1185" s="139"/>
      <c r="SFU1185" s="139"/>
      <c r="SFV1185" s="139"/>
      <c r="SFW1185" s="139"/>
      <c r="SFX1185" s="139"/>
      <c r="SFY1185" s="139"/>
      <c r="SFZ1185" s="139"/>
      <c r="SGA1185" s="139"/>
      <c r="SGB1185" s="139"/>
      <c r="SGC1185" s="139"/>
      <c r="SGD1185" s="139"/>
      <c r="SGE1185" s="139"/>
      <c r="SGF1185" s="139"/>
      <c r="SGG1185" s="139"/>
      <c r="SGH1185" s="139"/>
      <c r="SGI1185" s="139"/>
      <c r="SGJ1185" s="139"/>
      <c r="SGK1185" s="139"/>
      <c r="SGL1185" s="139"/>
      <c r="SGM1185" s="139"/>
      <c r="SGN1185" s="139"/>
      <c r="SGO1185" s="139"/>
      <c r="SGP1185" s="139"/>
      <c r="SGQ1185" s="139"/>
      <c r="SGR1185" s="139"/>
      <c r="SGS1185" s="139"/>
      <c r="SGT1185" s="139"/>
      <c r="SGU1185" s="139"/>
      <c r="SGV1185" s="139"/>
      <c r="SGW1185" s="139"/>
      <c r="SGX1185" s="139"/>
      <c r="SGY1185" s="139"/>
      <c r="SGZ1185" s="139"/>
      <c r="SHA1185" s="139"/>
      <c r="SHB1185" s="139"/>
      <c r="SHC1185" s="139"/>
      <c r="SHD1185" s="139"/>
      <c r="SHE1185" s="139"/>
      <c r="SHF1185" s="139"/>
      <c r="SHG1185" s="139"/>
      <c r="SHH1185" s="139"/>
      <c r="SHI1185" s="139"/>
      <c r="SHJ1185" s="139"/>
      <c r="SHK1185" s="139"/>
      <c r="SHL1185" s="139"/>
      <c r="SHM1185" s="139"/>
      <c r="SHN1185" s="139"/>
      <c r="SHO1185" s="139"/>
      <c r="SHP1185" s="139"/>
      <c r="SHQ1185" s="139"/>
      <c r="SHR1185" s="139"/>
      <c r="SHS1185" s="139"/>
      <c r="SHT1185" s="139"/>
      <c r="SHU1185" s="139"/>
      <c r="SHV1185" s="139"/>
      <c r="SHW1185" s="139"/>
      <c r="SHX1185" s="139"/>
      <c r="SHY1185" s="139"/>
      <c r="SHZ1185" s="139"/>
      <c r="SIA1185" s="139"/>
      <c r="SIB1185" s="139"/>
      <c r="SIC1185" s="139"/>
      <c r="SID1185" s="139"/>
      <c r="SIE1185" s="139"/>
      <c r="SIF1185" s="139"/>
      <c r="SIG1185" s="139"/>
      <c r="SIH1185" s="139"/>
      <c r="SII1185" s="139"/>
      <c r="SIJ1185" s="139"/>
      <c r="SIK1185" s="139"/>
      <c r="SIL1185" s="139"/>
      <c r="SIM1185" s="139"/>
      <c r="SIN1185" s="139"/>
      <c r="SIO1185" s="139"/>
      <c r="SIP1185" s="139"/>
      <c r="SIQ1185" s="139"/>
      <c r="SIR1185" s="139"/>
      <c r="SIS1185" s="139"/>
      <c r="SIT1185" s="139"/>
      <c r="SIU1185" s="139"/>
      <c r="SIV1185" s="139"/>
      <c r="SIW1185" s="139"/>
      <c r="SIX1185" s="139"/>
      <c r="SIY1185" s="139"/>
      <c r="SIZ1185" s="139"/>
      <c r="SJA1185" s="139"/>
      <c r="SJB1185" s="139"/>
      <c r="SJC1185" s="139"/>
      <c r="SJD1185" s="139"/>
      <c r="SJE1185" s="139"/>
      <c r="SJF1185" s="139"/>
      <c r="SJG1185" s="139"/>
      <c r="SJH1185" s="139"/>
      <c r="SJI1185" s="139"/>
      <c r="SJJ1185" s="139"/>
      <c r="SJK1185" s="139"/>
      <c r="SJL1185" s="139"/>
      <c r="SJM1185" s="139"/>
      <c r="SJN1185" s="139"/>
      <c r="SJO1185" s="139"/>
      <c r="SJP1185" s="139"/>
      <c r="SJQ1185" s="139"/>
      <c r="SJR1185" s="139"/>
      <c r="SJS1185" s="139"/>
      <c r="SJT1185" s="139"/>
      <c r="SJU1185" s="139"/>
      <c r="SJV1185" s="139"/>
      <c r="SJW1185" s="139"/>
      <c r="SJX1185" s="139"/>
      <c r="SJY1185" s="139"/>
      <c r="SJZ1185" s="139"/>
      <c r="SKA1185" s="139"/>
      <c r="SKB1185" s="139"/>
      <c r="SKC1185" s="139"/>
      <c r="SKD1185" s="139"/>
      <c r="SKE1185" s="139"/>
      <c r="SKF1185" s="139"/>
      <c r="SKG1185" s="139"/>
      <c r="SKH1185" s="139"/>
      <c r="SKI1185" s="139"/>
      <c r="SKJ1185" s="139"/>
      <c r="SKK1185" s="139"/>
      <c r="SKL1185" s="139"/>
      <c r="SKM1185" s="139"/>
      <c r="SKN1185" s="139"/>
      <c r="SKO1185" s="139"/>
      <c r="SKP1185" s="139"/>
      <c r="SKQ1185" s="139"/>
      <c r="SKR1185" s="139"/>
      <c r="SKS1185" s="139"/>
      <c r="SKT1185" s="139"/>
      <c r="SKU1185" s="139"/>
      <c r="SKV1185" s="139"/>
      <c r="SKW1185" s="139"/>
      <c r="SKX1185" s="139"/>
      <c r="SKY1185" s="139"/>
      <c r="SKZ1185" s="139"/>
      <c r="SLA1185" s="139"/>
      <c r="SLB1185" s="139"/>
      <c r="SLC1185" s="139"/>
      <c r="SLD1185" s="139"/>
      <c r="SLE1185" s="139"/>
      <c r="SLF1185" s="139"/>
      <c r="SLG1185" s="139"/>
      <c r="SLH1185" s="139"/>
      <c r="SLI1185" s="139"/>
      <c r="SLJ1185" s="139"/>
      <c r="SLK1185" s="139"/>
      <c r="SLL1185" s="139"/>
      <c r="SLM1185" s="139"/>
      <c r="SLN1185" s="139"/>
      <c r="SLO1185" s="139"/>
      <c r="SLP1185" s="139"/>
      <c r="SLQ1185" s="139"/>
      <c r="SLR1185" s="139"/>
      <c r="SLS1185" s="139"/>
      <c r="SLT1185" s="139"/>
      <c r="SLU1185" s="139"/>
      <c r="SLV1185" s="139"/>
      <c r="SLW1185" s="139"/>
      <c r="SLX1185" s="139"/>
      <c r="SLY1185" s="139"/>
      <c r="SLZ1185" s="139"/>
      <c r="SMA1185" s="139"/>
      <c r="SMB1185" s="139"/>
      <c r="SMC1185" s="139"/>
      <c r="SMD1185" s="139"/>
      <c r="SME1185" s="139"/>
      <c r="SMF1185" s="139"/>
      <c r="SMG1185" s="139"/>
      <c r="SMH1185" s="139"/>
      <c r="SMI1185" s="139"/>
      <c r="SMJ1185" s="139"/>
      <c r="SMK1185" s="139"/>
      <c r="SML1185" s="139"/>
      <c r="SMM1185" s="139"/>
      <c r="SMN1185" s="139"/>
      <c r="SMO1185" s="139"/>
      <c r="SMP1185" s="139"/>
      <c r="SMQ1185" s="139"/>
      <c r="SMR1185" s="139"/>
      <c r="SMS1185" s="139"/>
      <c r="SMT1185" s="139"/>
      <c r="SMU1185" s="139"/>
      <c r="SMV1185" s="139"/>
      <c r="SMW1185" s="139"/>
      <c r="SMX1185" s="139"/>
      <c r="SMY1185" s="139"/>
      <c r="SMZ1185" s="139"/>
      <c r="SNA1185" s="139"/>
      <c r="SNB1185" s="139"/>
      <c r="SNC1185" s="139"/>
      <c r="SND1185" s="139"/>
      <c r="SNE1185" s="139"/>
      <c r="SNF1185" s="139"/>
      <c r="SNG1185" s="139"/>
      <c r="SNH1185" s="139"/>
      <c r="SNI1185" s="139"/>
      <c r="SNJ1185" s="139"/>
      <c r="SNK1185" s="139"/>
      <c r="SNL1185" s="139"/>
      <c r="SNM1185" s="139"/>
      <c r="SNN1185" s="139"/>
      <c r="SNO1185" s="139"/>
      <c r="SNP1185" s="139"/>
      <c r="SNQ1185" s="139"/>
      <c r="SNR1185" s="139"/>
      <c r="SNS1185" s="139"/>
      <c r="SNT1185" s="139"/>
      <c r="SNU1185" s="139"/>
      <c r="SNV1185" s="139"/>
      <c r="SNW1185" s="139"/>
      <c r="SNX1185" s="139"/>
      <c r="SNY1185" s="139"/>
      <c r="SNZ1185" s="139"/>
      <c r="SOA1185" s="139"/>
      <c r="SOB1185" s="139"/>
      <c r="SOC1185" s="139"/>
      <c r="SOD1185" s="139"/>
      <c r="SOE1185" s="139"/>
      <c r="SOF1185" s="139"/>
      <c r="SOG1185" s="139"/>
      <c r="SOH1185" s="139"/>
      <c r="SOI1185" s="139"/>
      <c r="SOJ1185" s="139"/>
      <c r="SOK1185" s="139"/>
      <c r="SOL1185" s="139"/>
      <c r="SOM1185" s="139"/>
      <c r="SON1185" s="139"/>
      <c r="SOO1185" s="139"/>
      <c r="SOP1185" s="139"/>
      <c r="SOQ1185" s="139"/>
      <c r="SOR1185" s="139"/>
      <c r="SOS1185" s="139"/>
      <c r="SOT1185" s="139"/>
      <c r="SOU1185" s="139"/>
      <c r="SOV1185" s="139"/>
      <c r="SOW1185" s="139"/>
      <c r="SOX1185" s="139"/>
      <c r="SOY1185" s="139"/>
      <c r="SOZ1185" s="139"/>
      <c r="SPA1185" s="139"/>
      <c r="SPB1185" s="139"/>
      <c r="SPC1185" s="139"/>
      <c r="SPD1185" s="139"/>
      <c r="SPE1185" s="139"/>
      <c r="SPF1185" s="139"/>
      <c r="SPG1185" s="139"/>
      <c r="SPH1185" s="139"/>
      <c r="SPI1185" s="139"/>
      <c r="SPJ1185" s="139"/>
      <c r="SPK1185" s="139"/>
      <c r="SPL1185" s="139"/>
      <c r="SPM1185" s="139"/>
      <c r="SPN1185" s="139"/>
      <c r="SPO1185" s="139"/>
      <c r="SPP1185" s="139"/>
      <c r="SPQ1185" s="139"/>
      <c r="SPR1185" s="139"/>
      <c r="SPS1185" s="139"/>
      <c r="SPT1185" s="139"/>
      <c r="SPU1185" s="139"/>
      <c r="SPV1185" s="139"/>
      <c r="SPW1185" s="139"/>
      <c r="SPX1185" s="139"/>
      <c r="SPY1185" s="139"/>
      <c r="SPZ1185" s="139"/>
      <c r="SQA1185" s="139"/>
      <c r="SQB1185" s="139"/>
      <c r="SQC1185" s="139"/>
      <c r="SQD1185" s="139"/>
      <c r="SQE1185" s="139"/>
      <c r="SQF1185" s="139"/>
      <c r="SQG1185" s="139"/>
      <c r="SQH1185" s="139"/>
      <c r="SQI1185" s="139"/>
      <c r="SQJ1185" s="139"/>
      <c r="SQK1185" s="139"/>
      <c r="SQL1185" s="139"/>
      <c r="SQM1185" s="139"/>
      <c r="SQN1185" s="139"/>
      <c r="SQO1185" s="139"/>
      <c r="SQP1185" s="139"/>
      <c r="SQQ1185" s="139"/>
      <c r="SQR1185" s="139"/>
      <c r="SQS1185" s="139"/>
      <c r="SQT1185" s="139"/>
      <c r="SQU1185" s="139"/>
      <c r="SQV1185" s="139"/>
      <c r="SQW1185" s="139"/>
      <c r="SQX1185" s="139"/>
      <c r="SQY1185" s="139"/>
      <c r="SQZ1185" s="139"/>
      <c r="SRA1185" s="139"/>
      <c r="SRB1185" s="139"/>
      <c r="SRC1185" s="139"/>
      <c r="SRD1185" s="139"/>
      <c r="SRE1185" s="139"/>
      <c r="SRF1185" s="139"/>
      <c r="SRG1185" s="139"/>
      <c r="SRH1185" s="139"/>
      <c r="SRI1185" s="139"/>
      <c r="SRJ1185" s="139"/>
      <c r="SRK1185" s="139"/>
      <c r="SRL1185" s="139"/>
      <c r="SRM1185" s="139"/>
      <c r="SRN1185" s="139"/>
      <c r="SRO1185" s="139"/>
      <c r="SRP1185" s="139"/>
      <c r="SRQ1185" s="139"/>
      <c r="SRR1185" s="139"/>
      <c r="SRS1185" s="139"/>
      <c r="SRT1185" s="139"/>
      <c r="SRU1185" s="139"/>
      <c r="SRV1185" s="139"/>
      <c r="SRW1185" s="139"/>
      <c r="SRX1185" s="139"/>
      <c r="SRY1185" s="139"/>
      <c r="SRZ1185" s="139"/>
      <c r="SSA1185" s="139"/>
      <c r="SSB1185" s="139"/>
      <c r="SSC1185" s="139"/>
      <c r="SSD1185" s="139"/>
      <c r="SSE1185" s="139"/>
      <c r="SSF1185" s="139"/>
      <c r="SSG1185" s="139"/>
      <c r="SSH1185" s="139"/>
      <c r="SSI1185" s="139"/>
      <c r="SSJ1185" s="139"/>
      <c r="SSK1185" s="139"/>
      <c r="SSL1185" s="139"/>
      <c r="SSM1185" s="139"/>
      <c r="SSN1185" s="139"/>
      <c r="SSO1185" s="139"/>
      <c r="SSP1185" s="139"/>
      <c r="SSQ1185" s="139"/>
      <c r="SSR1185" s="139"/>
      <c r="SSS1185" s="139"/>
      <c r="SST1185" s="139"/>
      <c r="SSU1185" s="139"/>
      <c r="SSV1185" s="139"/>
      <c r="SSW1185" s="139"/>
      <c r="SSX1185" s="139"/>
      <c r="SSY1185" s="139"/>
      <c r="SSZ1185" s="139"/>
      <c r="STA1185" s="139"/>
      <c r="STB1185" s="139"/>
      <c r="STC1185" s="139"/>
      <c r="STD1185" s="139"/>
      <c r="STE1185" s="139"/>
      <c r="STF1185" s="139"/>
      <c r="STG1185" s="139"/>
      <c r="STH1185" s="139"/>
      <c r="STI1185" s="139"/>
      <c r="STJ1185" s="139"/>
      <c r="STK1185" s="139"/>
      <c r="STL1185" s="139"/>
      <c r="STM1185" s="139"/>
      <c r="STN1185" s="139"/>
      <c r="STO1185" s="139"/>
      <c r="STP1185" s="139"/>
      <c r="STQ1185" s="139"/>
      <c r="STR1185" s="139"/>
      <c r="STS1185" s="139"/>
      <c r="STT1185" s="139"/>
      <c r="STU1185" s="139"/>
      <c r="STV1185" s="139"/>
      <c r="STW1185" s="139"/>
      <c r="STX1185" s="139"/>
      <c r="STY1185" s="139"/>
      <c r="STZ1185" s="139"/>
      <c r="SUA1185" s="139"/>
      <c r="SUB1185" s="139"/>
      <c r="SUC1185" s="139"/>
      <c r="SUD1185" s="139"/>
      <c r="SUE1185" s="139"/>
      <c r="SUF1185" s="139"/>
      <c r="SUG1185" s="139"/>
      <c r="SUH1185" s="139"/>
      <c r="SUI1185" s="139"/>
      <c r="SUJ1185" s="139"/>
      <c r="SUK1185" s="139"/>
      <c r="SUL1185" s="139"/>
      <c r="SUM1185" s="139"/>
      <c r="SUN1185" s="139"/>
      <c r="SUO1185" s="139"/>
      <c r="SUP1185" s="139"/>
      <c r="SUQ1185" s="139"/>
      <c r="SUR1185" s="139"/>
      <c r="SUS1185" s="139"/>
      <c r="SUT1185" s="139"/>
      <c r="SUU1185" s="139"/>
      <c r="SUV1185" s="139"/>
      <c r="SUW1185" s="139"/>
      <c r="SUX1185" s="139"/>
      <c r="SUY1185" s="139"/>
      <c r="SUZ1185" s="139"/>
      <c r="SVA1185" s="139"/>
      <c r="SVB1185" s="139"/>
      <c r="SVC1185" s="139"/>
      <c r="SVD1185" s="139"/>
      <c r="SVE1185" s="139"/>
      <c r="SVF1185" s="139"/>
      <c r="SVG1185" s="139"/>
      <c r="SVH1185" s="139"/>
      <c r="SVI1185" s="139"/>
      <c r="SVJ1185" s="139"/>
      <c r="SVK1185" s="139"/>
      <c r="SVL1185" s="139"/>
      <c r="SVM1185" s="139"/>
      <c r="SVN1185" s="139"/>
      <c r="SVO1185" s="139"/>
      <c r="SVP1185" s="139"/>
      <c r="SVQ1185" s="139"/>
      <c r="SVR1185" s="139"/>
      <c r="SVS1185" s="139"/>
      <c r="SVT1185" s="139"/>
      <c r="SVU1185" s="139"/>
      <c r="SVV1185" s="139"/>
      <c r="SVW1185" s="139"/>
      <c r="SVX1185" s="139"/>
      <c r="SVY1185" s="139"/>
      <c r="SVZ1185" s="139"/>
      <c r="SWA1185" s="139"/>
      <c r="SWB1185" s="139"/>
      <c r="SWC1185" s="139"/>
      <c r="SWD1185" s="139"/>
      <c r="SWE1185" s="139"/>
      <c r="SWF1185" s="139"/>
      <c r="SWG1185" s="139"/>
      <c r="SWH1185" s="139"/>
      <c r="SWI1185" s="139"/>
      <c r="SWJ1185" s="139"/>
      <c r="SWK1185" s="139"/>
      <c r="SWL1185" s="139"/>
      <c r="SWM1185" s="139"/>
      <c r="SWN1185" s="139"/>
      <c r="SWO1185" s="139"/>
      <c r="SWP1185" s="139"/>
      <c r="SWQ1185" s="139"/>
      <c r="SWR1185" s="139"/>
      <c r="SWS1185" s="139"/>
      <c r="SWT1185" s="139"/>
      <c r="SWU1185" s="139"/>
      <c r="SWV1185" s="139"/>
      <c r="SWW1185" s="139"/>
      <c r="SWX1185" s="139"/>
      <c r="SWY1185" s="139"/>
      <c r="SWZ1185" s="139"/>
      <c r="SXA1185" s="139"/>
      <c r="SXB1185" s="139"/>
      <c r="SXC1185" s="139"/>
      <c r="SXD1185" s="139"/>
      <c r="SXE1185" s="139"/>
      <c r="SXF1185" s="139"/>
      <c r="SXG1185" s="139"/>
      <c r="SXH1185" s="139"/>
      <c r="SXI1185" s="139"/>
      <c r="SXJ1185" s="139"/>
      <c r="SXK1185" s="139"/>
      <c r="SXL1185" s="139"/>
      <c r="SXM1185" s="139"/>
      <c r="SXN1185" s="139"/>
      <c r="SXO1185" s="139"/>
      <c r="SXP1185" s="139"/>
      <c r="SXQ1185" s="139"/>
      <c r="SXR1185" s="139"/>
      <c r="SXS1185" s="139"/>
      <c r="SXT1185" s="139"/>
      <c r="SXU1185" s="139"/>
      <c r="SXV1185" s="139"/>
      <c r="SXW1185" s="139"/>
      <c r="SXX1185" s="139"/>
      <c r="SXY1185" s="139"/>
      <c r="SXZ1185" s="139"/>
      <c r="SYA1185" s="139"/>
      <c r="SYB1185" s="139"/>
      <c r="SYC1185" s="139"/>
      <c r="SYD1185" s="139"/>
      <c r="SYE1185" s="139"/>
      <c r="SYF1185" s="139"/>
      <c r="SYG1185" s="139"/>
      <c r="SYH1185" s="139"/>
      <c r="SYI1185" s="139"/>
      <c r="SYJ1185" s="139"/>
      <c r="SYK1185" s="139"/>
      <c r="SYL1185" s="139"/>
      <c r="SYM1185" s="139"/>
      <c r="SYN1185" s="139"/>
      <c r="SYO1185" s="139"/>
      <c r="SYP1185" s="139"/>
      <c r="SYQ1185" s="139"/>
      <c r="SYR1185" s="139"/>
      <c r="SYS1185" s="139"/>
      <c r="SYT1185" s="139"/>
      <c r="SYU1185" s="139"/>
      <c r="SYV1185" s="139"/>
      <c r="SYW1185" s="139"/>
      <c r="SYX1185" s="139"/>
      <c r="SYY1185" s="139"/>
      <c r="SYZ1185" s="139"/>
      <c r="SZA1185" s="139"/>
      <c r="SZB1185" s="139"/>
      <c r="SZC1185" s="139"/>
      <c r="SZD1185" s="139"/>
      <c r="SZE1185" s="139"/>
      <c r="SZF1185" s="139"/>
      <c r="SZG1185" s="139"/>
      <c r="SZH1185" s="139"/>
      <c r="SZI1185" s="139"/>
      <c r="SZJ1185" s="139"/>
      <c r="SZK1185" s="139"/>
      <c r="SZL1185" s="139"/>
      <c r="SZM1185" s="139"/>
      <c r="SZN1185" s="139"/>
      <c r="SZO1185" s="139"/>
      <c r="SZP1185" s="139"/>
      <c r="SZQ1185" s="139"/>
      <c r="SZR1185" s="139"/>
      <c r="SZS1185" s="139"/>
      <c r="SZT1185" s="139"/>
      <c r="SZU1185" s="139"/>
      <c r="SZV1185" s="139"/>
      <c r="SZW1185" s="139"/>
      <c r="SZX1185" s="139"/>
      <c r="SZY1185" s="139"/>
      <c r="SZZ1185" s="139"/>
      <c r="TAA1185" s="139"/>
      <c r="TAB1185" s="139"/>
      <c r="TAC1185" s="139"/>
      <c r="TAD1185" s="139"/>
      <c r="TAE1185" s="139"/>
      <c r="TAF1185" s="139"/>
      <c r="TAG1185" s="139"/>
      <c r="TAH1185" s="139"/>
      <c r="TAI1185" s="139"/>
      <c r="TAJ1185" s="139"/>
      <c r="TAK1185" s="139"/>
      <c r="TAL1185" s="139"/>
      <c r="TAM1185" s="139"/>
      <c r="TAN1185" s="139"/>
      <c r="TAO1185" s="139"/>
      <c r="TAP1185" s="139"/>
      <c r="TAQ1185" s="139"/>
      <c r="TAR1185" s="139"/>
      <c r="TAS1185" s="139"/>
      <c r="TAT1185" s="139"/>
      <c r="TAU1185" s="139"/>
      <c r="TAV1185" s="139"/>
      <c r="TAW1185" s="139"/>
      <c r="TAX1185" s="139"/>
      <c r="TAY1185" s="139"/>
      <c r="TAZ1185" s="139"/>
      <c r="TBA1185" s="139"/>
      <c r="TBB1185" s="139"/>
      <c r="TBC1185" s="139"/>
      <c r="TBD1185" s="139"/>
      <c r="TBE1185" s="139"/>
      <c r="TBF1185" s="139"/>
      <c r="TBG1185" s="139"/>
      <c r="TBH1185" s="139"/>
      <c r="TBI1185" s="139"/>
      <c r="TBJ1185" s="139"/>
      <c r="TBK1185" s="139"/>
      <c r="TBL1185" s="139"/>
      <c r="TBM1185" s="139"/>
      <c r="TBN1185" s="139"/>
      <c r="TBO1185" s="139"/>
      <c r="TBP1185" s="139"/>
      <c r="TBQ1185" s="139"/>
      <c r="TBR1185" s="139"/>
      <c r="TBS1185" s="139"/>
      <c r="TBT1185" s="139"/>
      <c r="TBU1185" s="139"/>
      <c r="TBV1185" s="139"/>
      <c r="TBW1185" s="139"/>
      <c r="TBX1185" s="139"/>
      <c r="TBY1185" s="139"/>
      <c r="TBZ1185" s="139"/>
      <c r="TCA1185" s="139"/>
      <c r="TCB1185" s="139"/>
      <c r="TCC1185" s="139"/>
      <c r="TCD1185" s="139"/>
      <c r="TCE1185" s="139"/>
      <c r="TCF1185" s="139"/>
      <c r="TCG1185" s="139"/>
      <c r="TCH1185" s="139"/>
      <c r="TCI1185" s="139"/>
      <c r="TCJ1185" s="139"/>
      <c r="TCK1185" s="139"/>
      <c r="TCL1185" s="139"/>
      <c r="TCM1185" s="139"/>
      <c r="TCN1185" s="139"/>
      <c r="TCO1185" s="139"/>
      <c r="TCP1185" s="139"/>
      <c r="TCQ1185" s="139"/>
      <c r="TCR1185" s="139"/>
      <c r="TCS1185" s="139"/>
      <c r="TCT1185" s="139"/>
      <c r="TCU1185" s="139"/>
      <c r="TCV1185" s="139"/>
      <c r="TCW1185" s="139"/>
      <c r="TCX1185" s="139"/>
      <c r="TCY1185" s="139"/>
      <c r="TCZ1185" s="139"/>
      <c r="TDA1185" s="139"/>
      <c r="TDB1185" s="139"/>
      <c r="TDC1185" s="139"/>
      <c r="TDD1185" s="139"/>
      <c r="TDE1185" s="139"/>
      <c r="TDF1185" s="139"/>
      <c r="TDG1185" s="139"/>
      <c r="TDH1185" s="139"/>
      <c r="TDI1185" s="139"/>
      <c r="TDJ1185" s="139"/>
      <c r="TDK1185" s="139"/>
      <c r="TDL1185" s="139"/>
      <c r="TDM1185" s="139"/>
      <c r="TDN1185" s="139"/>
      <c r="TDO1185" s="139"/>
      <c r="TDP1185" s="139"/>
      <c r="TDQ1185" s="139"/>
      <c r="TDR1185" s="139"/>
      <c r="TDS1185" s="139"/>
      <c r="TDT1185" s="139"/>
      <c r="TDU1185" s="139"/>
      <c r="TDV1185" s="139"/>
      <c r="TDW1185" s="139"/>
      <c r="TDX1185" s="139"/>
      <c r="TDY1185" s="139"/>
      <c r="TDZ1185" s="139"/>
      <c r="TEA1185" s="139"/>
      <c r="TEB1185" s="139"/>
      <c r="TEC1185" s="139"/>
      <c r="TED1185" s="139"/>
      <c r="TEE1185" s="139"/>
      <c r="TEF1185" s="139"/>
      <c r="TEG1185" s="139"/>
      <c r="TEH1185" s="139"/>
      <c r="TEI1185" s="139"/>
      <c r="TEJ1185" s="139"/>
      <c r="TEK1185" s="139"/>
      <c r="TEL1185" s="139"/>
      <c r="TEM1185" s="139"/>
      <c r="TEN1185" s="139"/>
      <c r="TEO1185" s="139"/>
      <c r="TEP1185" s="139"/>
      <c r="TEQ1185" s="139"/>
      <c r="TER1185" s="139"/>
      <c r="TES1185" s="139"/>
      <c r="TET1185" s="139"/>
      <c r="TEU1185" s="139"/>
      <c r="TEV1185" s="139"/>
      <c r="TEW1185" s="139"/>
      <c r="TEX1185" s="139"/>
      <c r="TEY1185" s="139"/>
      <c r="TEZ1185" s="139"/>
      <c r="TFA1185" s="139"/>
      <c r="TFB1185" s="139"/>
      <c r="TFC1185" s="139"/>
      <c r="TFD1185" s="139"/>
      <c r="TFE1185" s="139"/>
      <c r="TFF1185" s="139"/>
      <c r="TFG1185" s="139"/>
      <c r="TFH1185" s="139"/>
      <c r="TFI1185" s="139"/>
      <c r="TFJ1185" s="139"/>
      <c r="TFK1185" s="139"/>
      <c r="TFL1185" s="139"/>
      <c r="TFM1185" s="139"/>
      <c r="TFN1185" s="139"/>
      <c r="TFO1185" s="139"/>
      <c r="TFP1185" s="139"/>
      <c r="TFQ1185" s="139"/>
      <c r="TFR1185" s="139"/>
      <c r="TFS1185" s="139"/>
      <c r="TFT1185" s="139"/>
      <c r="TFU1185" s="139"/>
      <c r="TFV1185" s="139"/>
      <c r="TFW1185" s="139"/>
      <c r="TFX1185" s="139"/>
      <c r="TFY1185" s="139"/>
      <c r="TFZ1185" s="139"/>
      <c r="TGA1185" s="139"/>
      <c r="TGB1185" s="139"/>
      <c r="TGC1185" s="139"/>
      <c r="TGD1185" s="139"/>
      <c r="TGE1185" s="139"/>
      <c r="TGF1185" s="139"/>
      <c r="TGG1185" s="139"/>
      <c r="TGH1185" s="139"/>
      <c r="TGI1185" s="139"/>
      <c r="TGJ1185" s="139"/>
      <c r="TGK1185" s="139"/>
      <c r="TGL1185" s="139"/>
      <c r="TGM1185" s="139"/>
      <c r="TGN1185" s="139"/>
      <c r="TGO1185" s="139"/>
      <c r="TGP1185" s="139"/>
      <c r="TGQ1185" s="139"/>
      <c r="TGR1185" s="139"/>
      <c r="TGS1185" s="139"/>
      <c r="TGT1185" s="139"/>
      <c r="TGU1185" s="139"/>
      <c r="TGV1185" s="139"/>
      <c r="TGW1185" s="139"/>
      <c r="TGX1185" s="139"/>
      <c r="TGY1185" s="139"/>
      <c r="TGZ1185" s="139"/>
      <c r="THA1185" s="139"/>
      <c r="THB1185" s="139"/>
      <c r="THC1185" s="139"/>
      <c r="THD1185" s="139"/>
      <c r="THE1185" s="139"/>
      <c r="THF1185" s="139"/>
      <c r="THG1185" s="139"/>
      <c r="THH1185" s="139"/>
      <c r="THI1185" s="139"/>
      <c r="THJ1185" s="139"/>
      <c r="THK1185" s="139"/>
      <c r="THL1185" s="139"/>
      <c r="THM1185" s="139"/>
      <c r="THN1185" s="139"/>
      <c r="THO1185" s="139"/>
      <c r="THP1185" s="139"/>
      <c r="THQ1185" s="139"/>
      <c r="THR1185" s="139"/>
      <c r="THS1185" s="139"/>
      <c r="THT1185" s="139"/>
      <c r="THU1185" s="139"/>
      <c r="THV1185" s="139"/>
      <c r="THW1185" s="139"/>
      <c r="THX1185" s="139"/>
      <c r="THY1185" s="139"/>
      <c r="THZ1185" s="139"/>
      <c r="TIA1185" s="139"/>
      <c r="TIB1185" s="139"/>
      <c r="TIC1185" s="139"/>
      <c r="TID1185" s="139"/>
      <c r="TIE1185" s="139"/>
      <c r="TIF1185" s="139"/>
      <c r="TIG1185" s="139"/>
      <c r="TIH1185" s="139"/>
      <c r="TII1185" s="139"/>
      <c r="TIJ1185" s="139"/>
      <c r="TIK1185" s="139"/>
      <c r="TIL1185" s="139"/>
      <c r="TIM1185" s="139"/>
      <c r="TIN1185" s="139"/>
      <c r="TIO1185" s="139"/>
      <c r="TIP1185" s="139"/>
      <c r="TIQ1185" s="139"/>
      <c r="TIR1185" s="139"/>
      <c r="TIS1185" s="139"/>
      <c r="TIT1185" s="139"/>
      <c r="TIU1185" s="139"/>
      <c r="TIV1185" s="139"/>
      <c r="TIW1185" s="139"/>
      <c r="TIX1185" s="139"/>
      <c r="TIY1185" s="139"/>
      <c r="TIZ1185" s="139"/>
      <c r="TJA1185" s="139"/>
      <c r="TJB1185" s="139"/>
      <c r="TJC1185" s="139"/>
      <c r="TJD1185" s="139"/>
      <c r="TJE1185" s="139"/>
      <c r="TJF1185" s="139"/>
      <c r="TJG1185" s="139"/>
      <c r="TJH1185" s="139"/>
      <c r="TJI1185" s="139"/>
      <c r="TJJ1185" s="139"/>
      <c r="TJK1185" s="139"/>
      <c r="TJL1185" s="139"/>
      <c r="TJM1185" s="139"/>
      <c r="TJN1185" s="139"/>
      <c r="TJO1185" s="139"/>
      <c r="TJP1185" s="139"/>
      <c r="TJQ1185" s="139"/>
      <c r="TJR1185" s="139"/>
      <c r="TJS1185" s="139"/>
      <c r="TJT1185" s="139"/>
      <c r="TJU1185" s="139"/>
      <c r="TJV1185" s="139"/>
      <c r="TJW1185" s="139"/>
      <c r="TJX1185" s="139"/>
      <c r="TJY1185" s="139"/>
      <c r="TJZ1185" s="139"/>
      <c r="TKA1185" s="139"/>
      <c r="TKB1185" s="139"/>
      <c r="TKC1185" s="139"/>
      <c r="TKD1185" s="139"/>
      <c r="TKE1185" s="139"/>
      <c r="TKF1185" s="139"/>
      <c r="TKG1185" s="139"/>
      <c r="TKH1185" s="139"/>
      <c r="TKI1185" s="139"/>
      <c r="TKJ1185" s="139"/>
      <c r="TKK1185" s="139"/>
      <c r="TKL1185" s="139"/>
      <c r="TKM1185" s="139"/>
      <c r="TKN1185" s="139"/>
      <c r="TKO1185" s="139"/>
      <c r="TKP1185" s="139"/>
      <c r="TKQ1185" s="139"/>
      <c r="TKR1185" s="139"/>
      <c r="TKS1185" s="139"/>
      <c r="TKT1185" s="139"/>
      <c r="TKU1185" s="139"/>
      <c r="TKV1185" s="139"/>
      <c r="TKW1185" s="139"/>
      <c r="TKX1185" s="139"/>
      <c r="TKY1185" s="139"/>
      <c r="TKZ1185" s="139"/>
      <c r="TLA1185" s="139"/>
      <c r="TLB1185" s="139"/>
      <c r="TLC1185" s="139"/>
      <c r="TLD1185" s="139"/>
      <c r="TLE1185" s="139"/>
      <c r="TLF1185" s="139"/>
      <c r="TLG1185" s="139"/>
      <c r="TLH1185" s="139"/>
      <c r="TLI1185" s="139"/>
      <c r="TLJ1185" s="139"/>
      <c r="TLK1185" s="139"/>
      <c r="TLL1185" s="139"/>
      <c r="TLM1185" s="139"/>
      <c r="TLN1185" s="139"/>
      <c r="TLO1185" s="139"/>
      <c r="TLP1185" s="139"/>
      <c r="TLQ1185" s="139"/>
      <c r="TLR1185" s="139"/>
      <c r="TLS1185" s="139"/>
      <c r="TLT1185" s="139"/>
      <c r="TLU1185" s="139"/>
      <c r="TLV1185" s="139"/>
      <c r="TLW1185" s="139"/>
      <c r="TLX1185" s="139"/>
      <c r="TLY1185" s="139"/>
      <c r="TLZ1185" s="139"/>
      <c r="TMA1185" s="139"/>
      <c r="TMB1185" s="139"/>
      <c r="TMC1185" s="139"/>
      <c r="TMD1185" s="139"/>
      <c r="TME1185" s="139"/>
      <c r="TMF1185" s="139"/>
      <c r="TMG1185" s="139"/>
      <c r="TMH1185" s="139"/>
      <c r="TMI1185" s="139"/>
      <c r="TMJ1185" s="139"/>
      <c r="TMK1185" s="139"/>
      <c r="TML1185" s="139"/>
      <c r="TMM1185" s="139"/>
      <c r="TMN1185" s="139"/>
      <c r="TMO1185" s="139"/>
      <c r="TMP1185" s="139"/>
      <c r="TMQ1185" s="139"/>
      <c r="TMR1185" s="139"/>
      <c r="TMS1185" s="139"/>
      <c r="TMT1185" s="139"/>
      <c r="TMU1185" s="139"/>
      <c r="TMV1185" s="139"/>
      <c r="TMW1185" s="139"/>
      <c r="TMX1185" s="139"/>
      <c r="TMY1185" s="139"/>
      <c r="TMZ1185" s="139"/>
      <c r="TNA1185" s="139"/>
      <c r="TNB1185" s="139"/>
      <c r="TNC1185" s="139"/>
      <c r="TND1185" s="139"/>
      <c r="TNE1185" s="139"/>
      <c r="TNF1185" s="139"/>
      <c r="TNG1185" s="139"/>
      <c r="TNH1185" s="139"/>
      <c r="TNI1185" s="139"/>
      <c r="TNJ1185" s="139"/>
      <c r="TNK1185" s="139"/>
      <c r="TNL1185" s="139"/>
      <c r="TNM1185" s="139"/>
      <c r="TNN1185" s="139"/>
      <c r="TNO1185" s="139"/>
      <c r="TNP1185" s="139"/>
      <c r="TNQ1185" s="139"/>
      <c r="TNR1185" s="139"/>
      <c r="TNS1185" s="139"/>
      <c r="TNT1185" s="139"/>
      <c r="TNU1185" s="139"/>
      <c r="TNV1185" s="139"/>
      <c r="TNW1185" s="139"/>
      <c r="TNX1185" s="139"/>
      <c r="TNY1185" s="139"/>
      <c r="TNZ1185" s="139"/>
      <c r="TOA1185" s="139"/>
      <c r="TOB1185" s="139"/>
      <c r="TOC1185" s="139"/>
      <c r="TOD1185" s="139"/>
      <c r="TOE1185" s="139"/>
      <c r="TOF1185" s="139"/>
      <c r="TOG1185" s="139"/>
      <c r="TOH1185" s="139"/>
      <c r="TOI1185" s="139"/>
      <c r="TOJ1185" s="139"/>
      <c r="TOK1185" s="139"/>
      <c r="TOL1185" s="139"/>
      <c r="TOM1185" s="139"/>
      <c r="TON1185" s="139"/>
      <c r="TOO1185" s="139"/>
      <c r="TOP1185" s="139"/>
      <c r="TOQ1185" s="139"/>
      <c r="TOR1185" s="139"/>
      <c r="TOS1185" s="139"/>
      <c r="TOT1185" s="139"/>
      <c r="TOU1185" s="139"/>
      <c r="TOV1185" s="139"/>
      <c r="TOW1185" s="139"/>
      <c r="TOX1185" s="139"/>
      <c r="TOY1185" s="139"/>
      <c r="TOZ1185" s="139"/>
      <c r="TPA1185" s="139"/>
      <c r="TPB1185" s="139"/>
      <c r="TPC1185" s="139"/>
      <c r="TPD1185" s="139"/>
      <c r="TPE1185" s="139"/>
      <c r="TPF1185" s="139"/>
      <c r="TPG1185" s="139"/>
      <c r="TPH1185" s="139"/>
      <c r="TPI1185" s="139"/>
      <c r="TPJ1185" s="139"/>
      <c r="TPK1185" s="139"/>
      <c r="TPL1185" s="139"/>
      <c r="TPM1185" s="139"/>
      <c r="TPN1185" s="139"/>
      <c r="TPO1185" s="139"/>
      <c r="TPP1185" s="139"/>
      <c r="TPQ1185" s="139"/>
      <c r="TPR1185" s="139"/>
      <c r="TPS1185" s="139"/>
      <c r="TPT1185" s="139"/>
      <c r="TPU1185" s="139"/>
      <c r="TPV1185" s="139"/>
      <c r="TPW1185" s="139"/>
      <c r="TPX1185" s="139"/>
      <c r="TPY1185" s="139"/>
      <c r="TPZ1185" s="139"/>
      <c r="TQA1185" s="139"/>
      <c r="TQB1185" s="139"/>
      <c r="TQC1185" s="139"/>
      <c r="TQD1185" s="139"/>
      <c r="TQE1185" s="139"/>
      <c r="TQF1185" s="139"/>
      <c r="TQG1185" s="139"/>
      <c r="TQH1185" s="139"/>
      <c r="TQI1185" s="139"/>
      <c r="TQJ1185" s="139"/>
      <c r="TQK1185" s="139"/>
      <c r="TQL1185" s="139"/>
      <c r="TQM1185" s="139"/>
      <c r="TQN1185" s="139"/>
      <c r="TQO1185" s="139"/>
      <c r="TQP1185" s="139"/>
      <c r="TQQ1185" s="139"/>
      <c r="TQR1185" s="139"/>
      <c r="TQS1185" s="139"/>
      <c r="TQT1185" s="139"/>
      <c r="TQU1185" s="139"/>
      <c r="TQV1185" s="139"/>
      <c r="TQW1185" s="139"/>
      <c r="TQX1185" s="139"/>
      <c r="TQY1185" s="139"/>
      <c r="TQZ1185" s="139"/>
      <c r="TRA1185" s="139"/>
      <c r="TRB1185" s="139"/>
      <c r="TRC1185" s="139"/>
      <c r="TRD1185" s="139"/>
      <c r="TRE1185" s="139"/>
      <c r="TRF1185" s="139"/>
      <c r="TRG1185" s="139"/>
      <c r="TRH1185" s="139"/>
      <c r="TRI1185" s="139"/>
      <c r="TRJ1185" s="139"/>
      <c r="TRK1185" s="139"/>
      <c r="TRL1185" s="139"/>
      <c r="TRM1185" s="139"/>
      <c r="TRN1185" s="139"/>
      <c r="TRO1185" s="139"/>
      <c r="TRP1185" s="139"/>
      <c r="TRQ1185" s="139"/>
      <c r="TRR1185" s="139"/>
      <c r="TRS1185" s="139"/>
      <c r="TRT1185" s="139"/>
      <c r="TRU1185" s="139"/>
      <c r="TRV1185" s="139"/>
      <c r="TRW1185" s="139"/>
      <c r="TRX1185" s="139"/>
      <c r="TRY1185" s="139"/>
      <c r="TRZ1185" s="139"/>
      <c r="TSA1185" s="139"/>
      <c r="TSB1185" s="139"/>
      <c r="TSC1185" s="139"/>
      <c r="TSD1185" s="139"/>
      <c r="TSE1185" s="139"/>
      <c r="TSF1185" s="139"/>
      <c r="TSG1185" s="139"/>
      <c r="TSH1185" s="139"/>
      <c r="TSI1185" s="139"/>
      <c r="TSJ1185" s="139"/>
      <c r="TSK1185" s="139"/>
      <c r="TSL1185" s="139"/>
      <c r="TSM1185" s="139"/>
      <c r="TSN1185" s="139"/>
      <c r="TSO1185" s="139"/>
      <c r="TSP1185" s="139"/>
      <c r="TSQ1185" s="139"/>
      <c r="TSR1185" s="139"/>
      <c r="TSS1185" s="139"/>
      <c r="TST1185" s="139"/>
      <c r="TSU1185" s="139"/>
      <c r="TSV1185" s="139"/>
      <c r="TSW1185" s="139"/>
      <c r="TSX1185" s="139"/>
      <c r="TSY1185" s="139"/>
      <c r="TSZ1185" s="139"/>
      <c r="TTA1185" s="139"/>
      <c r="TTB1185" s="139"/>
      <c r="TTC1185" s="139"/>
      <c r="TTD1185" s="139"/>
      <c r="TTE1185" s="139"/>
      <c r="TTF1185" s="139"/>
      <c r="TTG1185" s="139"/>
      <c r="TTH1185" s="139"/>
      <c r="TTI1185" s="139"/>
      <c r="TTJ1185" s="139"/>
      <c r="TTK1185" s="139"/>
      <c r="TTL1185" s="139"/>
      <c r="TTM1185" s="139"/>
      <c r="TTN1185" s="139"/>
      <c r="TTO1185" s="139"/>
      <c r="TTP1185" s="139"/>
      <c r="TTQ1185" s="139"/>
      <c r="TTR1185" s="139"/>
      <c r="TTS1185" s="139"/>
      <c r="TTT1185" s="139"/>
      <c r="TTU1185" s="139"/>
      <c r="TTV1185" s="139"/>
      <c r="TTW1185" s="139"/>
      <c r="TTX1185" s="139"/>
      <c r="TTY1185" s="139"/>
      <c r="TTZ1185" s="139"/>
      <c r="TUA1185" s="139"/>
      <c r="TUB1185" s="139"/>
      <c r="TUC1185" s="139"/>
      <c r="TUD1185" s="139"/>
      <c r="TUE1185" s="139"/>
      <c r="TUF1185" s="139"/>
      <c r="TUG1185" s="139"/>
      <c r="TUH1185" s="139"/>
      <c r="TUI1185" s="139"/>
      <c r="TUJ1185" s="139"/>
      <c r="TUK1185" s="139"/>
      <c r="TUL1185" s="139"/>
      <c r="TUM1185" s="139"/>
      <c r="TUN1185" s="139"/>
      <c r="TUO1185" s="139"/>
      <c r="TUP1185" s="139"/>
      <c r="TUQ1185" s="139"/>
      <c r="TUR1185" s="139"/>
      <c r="TUS1185" s="139"/>
      <c r="TUT1185" s="139"/>
      <c r="TUU1185" s="139"/>
      <c r="TUV1185" s="139"/>
      <c r="TUW1185" s="139"/>
      <c r="TUX1185" s="139"/>
      <c r="TUY1185" s="139"/>
      <c r="TUZ1185" s="139"/>
      <c r="TVA1185" s="139"/>
      <c r="TVB1185" s="139"/>
      <c r="TVC1185" s="139"/>
      <c r="TVD1185" s="139"/>
      <c r="TVE1185" s="139"/>
      <c r="TVF1185" s="139"/>
      <c r="TVG1185" s="139"/>
      <c r="TVH1185" s="139"/>
      <c r="TVI1185" s="139"/>
      <c r="TVJ1185" s="139"/>
      <c r="TVK1185" s="139"/>
      <c r="TVL1185" s="139"/>
      <c r="TVM1185" s="139"/>
      <c r="TVN1185" s="139"/>
      <c r="TVO1185" s="139"/>
      <c r="TVP1185" s="139"/>
      <c r="TVQ1185" s="139"/>
      <c r="TVR1185" s="139"/>
      <c r="TVS1185" s="139"/>
      <c r="TVT1185" s="139"/>
      <c r="TVU1185" s="139"/>
      <c r="TVV1185" s="139"/>
      <c r="TVW1185" s="139"/>
      <c r="TVX1185" s="139"/>
      <c r="TVY1185" s="139"/>
      <c r="TVZ1185" s="139"/>
      <c r="TWA1185" s="139"/>
      <c r="TWB1185" s="139"/>
      <c r="TWC1185" s="139"/>
      <c r="TWD1185" s="139"/>
      <c r="TWE1185" s="139"/>
      <c r="TWF1185" s="139"/>
      <c r="TWG1185" s="139"/>
      <c r="TWH1185" s="139"/>
      <c r="TWI1185" s="139"/>
      <c r="TWJ1185" s="139"/>
      <c r="TWK1185" s="139"/>
      <c r="TWL1185" s="139"/>
      <c r="TWM1185" s="139"/>
      <c r="TWN1185" s="139"/>
      <c r="TWO1185" s="139"/>
      <c r="TWP1185" s="139"/>
      <c r="TWQ1185" s="139"/>
      <c r="TWR1185" s="139"/>
      <c r="TWS1185" s="139"/>
      <c r="TWT1185" s="139"/>
      <c r="TWU1185" s="139"/>
      <c r="TWV1185" s="139"/>
      <c r="TWW1185" s="139"/>
      <c r="TWX1185" s="139"/>
      <c r="TWY1185" s="139"/>
      <c r="TWZ1185" s="139"/>
      <c r="TXA1185" s="139"/>
      <c r="TXB1185" s="139"/>
      <c r="TXC1185" s="139"/>
      <c r="TXD1185" s="139"/>
      <c r="TXE1185" s="139"/>
      <c r="TXF1185" s="139"/>
      <c r="TXG1185" s="139"/>
      <c r="TXH1185" s="139"/>
      <c r="TXI1185" s="139"/>
      <c r="TXJ1185" s="139"/>
      <c r="TXK1185" s="139"/>
      <c r="TXL1185" s="139"/>
      <c r="TXM1185" s="139"/>
      <c r="TXN1185" s="139"/>
      <c r="TXO1185" s="139"/>
      <c r="TXP1185" s="139"/>
      <c r="TXQ1185" s="139"/>
      <c r="TXR1185" s="139"/>
      <c r="TXS1185" s="139"/>
      <c r="TXT1185" s="139"/>
      <c r="TXU1185" s="139"/>
      <c r="TXV1185" s="139"/>
      <c r="TXW1185" s="139"/>
      <c r="TXX1185" s="139"/>
      <c r="TXY1185" s="139"/>
      <c r="TXZ1185" s="139"/>
      <c r="TYA1185" s="139"/>
      <c r="TYB1185" s="139"/>
      <c r="TYC1185" s="139"/>
      <c r="TYD1185" s="139"/>
      <c r="TYE1185" s="139"/>
      <c r="TYF1185" s="139"/>
      <c r="TYG1185" s="139"/>
      <c r="TYH1185" s="139"/>
      <c r="TYI1185" s="139"/>
      <c r="TYJ1185" s="139"/>
      <c r="TYK1185" s="139"/>
      <c r="TYL1185" s="139"/>
      <c r="TYM1185" s="139"/>
      <c r="TYN1185" s="139"/>
      <c r="TYO1185" s="139"/>
      <c r="TYP1185" s="139"/>
      <c r="TYQ1185" s="139"/>
      <c r="TYR1185" s="139"/>
      <c r="TYS1185" s="139"/>
      <c r="TYT1185" s="139"/>
      <c r="TYU1185" s="139"/>
      <c r="TYV1185" s="139"/>
      <c r="TYW1185" s="139"/>
      <c r="TYX1185" s="139"/>
      <c r="TYY1185" s="139"/>
      <c r="TYZ1185" s="139"/>
      <c r="TZA1185" s="139"/>
      <c r="TZB1185" s="139"/>
      <c r="TZC1185" s="139"/>
      <c r="TZD1185" s="139"/>
      <c r="TZE1185" s="139"/>
      <c r="TZF1185" s="139"/>
      <c r="TZG1185" s="139"/>
      <c r="TZH1185" s="139"/>
      <c r="TZI1185" s="139"/>
      <c r="TZJ1185" s="139"/>
      <c r="TZK1185" s="139"/>
      <c r="TZL1185" s="139"/>
      <c r="TZM1185" s="139"/>
      <c r="TZN1185" s="139"/>
      <c r="TZO1185" s="139"/>
      <c r="TZP1185" s="139"/>
      <c r="TZQ1185" s="139"/>
      <c r="TZR1185" s="139"/>
      <c r="TZS1185" s="139"/>
      <c r="TZT1185" s="139"/>
      <c r="TZU1185" s="139"/>
      <c r="TZV1185" s="139"/>
      <c r="TZW1185" s="139"/>
      <c r="TZX1185" s="139"/>
      <c r="TZY1185" s="139"/>
      <c r="TZZ1185" s="139"/>
      <c r="UAA1185" s="139"/>
      <c r="UAB1185" s="139"/>
      <c r="UAC1185" s="139"/>
      <c r="UAD1185" s="139"/>
      <c r="UAE1185" s="139"/>
      <c r="UAF1185" s="139"/>
      <c r="UAG1185" s="139"/>
      <c r="UAH1185" s="139"/>
      <c r="UAI1185" s="139"/>
      <c r="UAJ1185" s="139"/>
      <c r="UAK1185" s="139"/>
      <c r="UAL1185" s="139"/>
      <c r="UAM1185" s="139"/>
      <c r="UAN1185" s="139"/>
      <c r="UAO1185" s="139"/>
      <c r="UAP1185" s="139"/>
      <c r="UAQ1185" s="139"/>
      <c r="UAR1185" s="139"/>
      <c r="UAS1185" s="139"/>
      <c r="UAT1185" s="139"/>
      <c r="UAU1185" s="139"/>
      <c r="UAV1185" s="139"/>
      <c r="UAW1185" s="139"/>
      <c r="UAX1185" s="139"/>
      <c r="UAY1185" s="139"/>
      <c r="UAZ1185" s="139"/>
      <c r="UBA1185" s="139"/>
      <c r="UBB1185" s="139"/>
      <c r="UBC1185" s="139"/>
      <c r="UBD1185" s="139"/>
      <c r="UBE1185" s="139"/>
      <c r="UBF1185" s="139"/>
      <c r="UBG1185" s="139"/>
      <c r="UBH1185" s="139"/>
      <c r="UBI1185" s="139"/>
      <c r="UBJ1185" s="139"/>
      <c r="UBK1185" s="139"/>
      <c r="UBL1185" s="139"/>
      <c r="UBM1185" s="139"/>
      <c r="UBN1185" s="139"/>
      <c r="UBO1185" s="139"/>
      <c r="UBP1185" s="139"/>
      <c r="UBQ1185" s="139"/>
      <c r="UBR1185" s="139"/>
      <c r="UBS1185" s="139"/>
      <c r="UBT1185" s="139"/>
      <c r="UBU1185" s="139"/>
      <c r="UBV1185" s="139"/>
      <c r="UBW1185" s="139"/>
      <c r="UBX1185" s="139"/>
      <c r="UBY1185" s="139"/>
      <c r="UBZ1185" s="139"/>
      <c r="UCA1185" s="139"/>
      <c r="UCB1185" s="139"/>
      <c r="UCC1185" s="139"/>
      <c r="UCD1185" s="139"/>
      <c r="UCE1185" s="139"/>
      <c r="UCF1185" s="139"/>
      <c r="UCG1185" s="139"/>
      <c r="UCH1185" s="139"/>
      <c r="UCI1185" s="139"/>
      <c r="UCJ1185" s="139"/>
      <c r="UCK1185" s="139"/>
      <c r="UCL1185" s="139"/>
      <c r="UCM1185" s="139"/>
      <c r="UCN1185" s="139"/>
      <c r="UCO1185" s="139"/>
      <c r="UCP1185" s="139"/>
      <c r="UCQ1185" s="139"/>
      <c r="UCR1185" s="139"/>
      <c r="UCS1185" s="139"/>
      <c r="UCT1185" s="139"/>
      <c r="UCU1185" s="139"/>
      <c r="UCV1185" s="139"/>
      <c r="UCW1185" s="139"/>
      <c r="UCX1185" s="139"/>
      <c r="UCY1185" s="139"/>
      <c r="UCZ1185" s="139"/>
      <c r="UDA1185" s="139"/>
      <c r="UDB1185" s="139"/>
      <c r="UDC1185" s="139"/>
      <c r="UDD1185" s="139"/>
      <c r="UDE1185" s="139"/>
      <c r="UDF1185" s="139"/>
      <c r="UDG1185" s="139"/>
      <c r="UDH1185" s="139"/>
      <c r="UDI1185" s="139"/>
      <c r="UDJ1185" s="139"/>
      <c r="UDK1185" s="139"/>
      <c r="UDL1185" s="139"/>
      <c r="UDM1185" s="139"/>
      <c r="UDN1185" s="139"/>
      <c r="UDO1185" s="139"/>
      <c r="UDP1185" s="139"/>
      <c r="UDQ1185" s="139"/>
      <c r="UDR1185" s="139"/>
      <c r="UDS1185" s="139"/>
      <c r="UDT1185" s="139"/>
      <c r="UDU1185" s="139"/>
      <c r="UDV1185" s="139"/>
      <c r="UDW1185" s="139"/>
      <c r="UDX1185" s="139"/>
      <c r="UDY1185" s="139"/>
      <c r="UDZ1185" s="139"/>
      <c r="UEA1185" s="139"/>
      <c r="UEB1185" s="139"/>
      <c r="UEC1185" s="139"/>
      <c r="UED1185" s="139"/>
      <c r="UEE1185" s="139"/>
      <c r="UEF1185" s="139"/>
      <c r="UEG1185" s="139"/>
      <c r="UEH1185" s="139"/>
      <c r="UEI1185" s="139"/>
      <c r="UEJ1185" s="139"/>
      <c r="UEK1185" s="139"/>
      <c r="UEL1185" s="139"/>
      <c r="UEM1185" s="139"/>
      <c r="UEN1185" s="139"/>
      <c r="UEO1185" s="139"/>
      <c r="UEP1185" s="139"/>
      <c r="UEQ1185" s="139"/>
      <c r="UER1185" s="139"/>
      <c r="UES1185" s="139"/>
      <c r="UET1185" s="139"/>
      <c r="UEU1185" s="139"/>
      <c r="UEV1185" s="139"/>
      <c r="UEW1185" s="139"/>
      <c r="UEX1185" s="139"/>
      <c r="UEY1185" s="139"/>
      <c r="UEZ1185" s="139"/>
      <c r="UFA1185" s="139"/>
      <c r="UFB1185" s="139"/>
      <c r="UFC1185" s="139"/>
      <c r="UFD1185" s="139"/>
      <c r="UFE1185" s="139"/>
      <c r="UFF1185" s="139"/>
      <c r="UFG1185" s="139"/>
      <c r="UFH1185" s="139"/>
      <c r="UFI1185" s="139"/>
      <c r="UFJ1185" s="139"/>
      <c r="UFK1185" s="139"/>
      <c r="UFL1185" s="139"/>
      <c r="UFM1185" s="139"/>
      <c r="UFN1185" s="139"/>
      <c r="UFO1185" s="139"/>
      <c r="UFP1185" s="139"/>
      <c r="UFQ1185" s="139"/>
      <c r="UFR1185" s="139"/>
      <c r="UFS1185" s="139"/>
      <c r="UFT1185" s="139"/>
      <c r="UFU1185" s="139"/>
      <c r="UFV1185" s="139"/>
      <c r="UFW1185" s="139"/>
      <c r="UFX1185" s="139"/>
      <c r="UFY1185" s="139"/>
      <c r="UFZ1185" s="139"/>
      <c r="UGA1185" s="139"/>
      <c r="UGB1185" s="139"/>
      <c r="UGC1185" s="139"/>
      <c r="UGD1185" s="139"/>
      <c r="UGE1185" s="139"/>
      <c r="UGF1185" s="139"/>
      <c r="UGG1185" s="139"/>
      <c r="UGH1185" s="139"/>
      <c r="UGI1185" s="139"/>
      <c r="UGJ1185" s="139"/>
      <c r="UGK1185" s="139"/>
      <c r="UGL1185" s="139"/>
      <c r="UGM1185" s="139"/>
      <c r="UGN1185" s="139"/>
      <c r="UGO1185" s="139"/>
      <c r="UGP1185" s="139"/>
      <c r="UGQ1185" s="139"/>
      <c r="UGR1185" s="139"/>
      <c r="UGS1185" s="139"/>
      <c r="UGT1185" s="139"/>
      <c r="UGU1185" s="139"/>
      <c r="UGV1185" s="139"/>
      <c r="UGW1185" s="139"/>
      <c r="UGX1185" s="139"/>
      <c r="UGY1185" s="139"/>
      <c r="UGZ1185" s="139"/>
      <c r="UHA1185" s="139"/>
      <c r="UHB1185" s="139"/>
      <c r="UHC1185" s="139"/>
      <c r="UHD1185" s="139"/>
      <c r="UHE1185" s="139"/>
      <c r="UHF1185" s="139"/>
      <c r="UHG1185" s="139"/>
      <c r="UHH1185" s="139"/>
      <c r="UHI1185" s="139"/>
      <c r="UHJ1185" s="139"/>
      <c r="UHK1185" s="139"/>
      <c r="UHL1185" s="139"/>
      <c r="UHM1185" s="139"/>
      <c r="UHN1185" s="139"/>
      <c r="UHO1185" s="139"/>
      <c r="UHP1185" s="139"/>
      <c r="UHQ1185" s="139"/>
      <c r="UHR1185" s="139"/>
      <c r="UHS1185" s="139"/>
      <c r="UHT1185" s="139"/>
      <c r="UHU1185" s="139"/>
      <c r="UHV1185" s="139"/>
      <c r="UHW1185" s="139"/>
      <c r="UHX1185" s="139"/>
      <c r="UHY1185" s="139"/>
      <c r="UHZ1185" s="139"/>
      <c r="UIA1185" s="139"/>
      <c r="UIB1185" s="139"/>
      <c r="UIC1185" s="139"/>
      <c r="UID1185" s="139"/>
      <c r="UIE1185" s="139"/>
      <c r="UIF1185" s="139"/>
      <c r="UIG1185" s="139"/>
      <c r="UIH1185" s="139"/>
      <c r="UII1185" s="139"/>
      <c r="UIJ1185" s="139"/>
      <c r="UIK1185" s="139"/>
      <c r="UIL1185" s="139"/>
      <c r="UIM1185" s="139"/>
      <c r="UIN1185" s="139"/>
      <c r="UIO1185" s="139"/>
      <c r="UIP1185" s="139"/>
      <c r="UIQ1185" s="139"/>
      <c r="UIR1185" s="139"/>
      <c r="UIS1185" s="139"/>
      <c r="UIT1185" s="139"/>
      <c r="UIU1185" s="139"/>
      <c r="UIV1185" s="139"/>
      <c r="UIW1185" s="139"/>
      <c r="UIX1185" s="139"/>
      <c r="UIY1185" s="139"/>
      <c r="UIZ1185" s="139"/>
      <c r="UJA1185" s="139"/>
      <c r="UJB1185" s="139"/>
      <c r="UJC1185" s="139"/>
      <c r="UJD1185" s="139"/>
      <c r="UJE1185" s="139"/>
      <c r="UJF1185" s="139"/>
      <c r="UJG1185" s="139"/>
      <c r="UJH1185" s="139"/>
      <c r="UJI1185" s="139"/>
      <c r="UJJ1185" s="139"/>
      <c r="UJK1185" s="139"/>
      <c r="UJL1185" s="139"/>
      <c r="UJM1185" s="139"/>
      <c r="UJN1185" s="139"/>
      <c r="UJO1185" s="139"/>
      <c r="UJP1185" s="139"/>
      <c r="UJQ1185" s="139"/>
      <c r="UJR1185" s="139"/>
      <c r="UJS1185" s="139"/>
      <c r="UJT1185" s="139"/>
      <c r="UJU1185" s="139"/>
      <c r="UJV1185" s="139"/>
      <c r="UJW1185" s="139"/>
      <c r="UJX1185" s="139"/>
      <c r="UJY1185" s="139"/>
      <c r="UJZ1185" s="139"/>
      <c r="UKA1185" s="139"/>
      <c r="UKB1185" s="139"/>
      <c r="UKC1185" s="139"/>
      <c r="UKD1185" s="139"/>
      <c r="UKE1185" s="139"/>
      <c r="UKF1185" s="139"/>
      <c r="UKG1185" s="139"/>
      <c r="UKH1185" s="139"/>
      <c r="UKI1185" s="139"/>
      <c r="UKJ1185" s="139"/>
      <c r="UKK1185" s="139"/>
      <c r="UKL1185" s="139"/>
      <c r="UKM1185" s="139"/>
      <c r="UKN1185" s="139"/>
      <c r="UKO1185" s="139"/>
      <c r="UKP1185" s="139"/>
      <c r="UKQ1185" s="139"/>
      <c r="UKR1185" s="139"/>
      <c r="UKS1185" s="139"/>
      <c r="UKT1185" s="139"/>
      <c r="UKU1185" s="139"/>
      <c r="UKV1185" s="139"/>
      <c r="UKW1185" s="139"/>
      <c r="UKX1185" s="139"/>
      <c r="UKY1185" s="139"/>
      <c r="UKZ1185" s="139"/>
      <c r="ULA1185" s="139"/>
      <c r="ULB1185" s="139"/>
      <c r="ULC1185" s="139"/>
      <c r="ULD1185" s="139"/>
      <c r="ULE1185" s="139"/>
      <c r="ULF1185" s="139"/>
      <c r="ULG1185" s="139"/>
      <c r="ULH1185" s="139"/>
      <c r="ULI1185" s="139"/>
      <c r="ULJ1185" s="139"/>
      <c r="ULK1185" s="139"/>
      <c r="ULL1185" s="139"/>
      <c r="ULM1185" s="139"/>
      <c r="ULN1185" s="139"/>
      <c r="ULO1185" s="139"/>
      <c r="ULP1185" s="139"/>
      <c r="ULQ1185" s="139"/>
      <c r="ULR1185" s="139"/>
      <c r="ULS1185" s="139"/>
      <c r="ULT1185" s="139"/>
      <c r="ULU1185" s="139"/>
      <c r="ULV1185" s="139"/>
      <c r="ULW1185" s="139"/>
      <c r="ULX1185" s="139"/>
      <c r="ULY1185" s="139"/>
      <c r="ULZ1185" s="139"/>
      <c r="UMA1185" s="139"/>
      <c r="UMB1185" s="139"/>
      <c r="UMC1185" s="139"/>
      <c r="UMD1185" s="139"/>
      <c r="UME1185" s="139"/>
      <c r="UMF1185" s="139"/>
      <c r="UMG1185" s="139"/>
      <c r="UMH1185" s="139"/>
      <c r="UMI1185" s="139"/>
      <c r="UMJ1185" s="139"/>
      <c r="UMK1185" s="139"/>
      <c r="UML1185" s="139"/>
      <c r="UMM1185" s="139"/>
      <c r="UMN1185" s="139"/>
      <c r="UMO1185" s="139"/>
      <c r="UMP1185" s="139"/>
      <c r="UMQ1185" s="139"/>
      <c r="UMR1185" s="139"/>
      <c r="UMS1185" s="139"/>
      <c r="UMT1185" s="139"/>
      <c r="UMU1185" s="139"/>
      <c r="UMV1185" s="139"/>
      <c r="UMW1185" s="139"/>
      <c r="UMX1185" s="139"/>
      <c r="UMY1185" s="139"/>
      <c r="UMZ1185" s="139"/>
      <c r="UNA1185" s="139"/>
      <c r="UNB1185" s="139"/>
      <c r="UNC1185" s="139"/>
      <c r="UND1185" s="139"/>
      <c r="UNE1185" s="139"/>
      <c r="UNF1185" s="139"/>
      <c r="UNG1185" s="139"/>
      <c r="UNH1185" s="139"/>
      <c r="UNI1185" s="139"/>
      <c r="UNJ1185" s="139"/>
      <c r="UNK1185" s="139"/>
      <c r="UNL1185" s="139"/>
      <c r="UNM1185" s="139"/>
      <c r="UNN1185" s="139"/>
      <c r="UNO1185" s="139"/>
      <c r="UNP1185" s="139"/>
      <c r="UNQ1185" s="139"/>
      <c r="UNR1185" s="139"/>
      <c r="UNS1185" s="139"/>
      <c r="UNT1185" s="139"/>
      <c r="UNU1185" s="139"/>
      <c r="UNV1185" s="139"/>
      <c r="UNW1185" s="139"/>
      <c r="UNX1185" s="139"/>
      <c r="UNY1185" s="139"/>
      <c r="UNZ1185" s="139"/>
      <c r="UOA1185" s="139"/>
      <c r="UOB1185" s="139"/>
      <c r="UOC1185" s="139"/>
      <c r="UOD1185" s="139"/>
      <c r="UOE1185" s="139"/>
      <c r="UOF1185" s="139"/>
      <c r="UOG1185" s="139"/>
      <c r="UOH1185" s="139"/>
      <c r="UOI1185" s="139"/>
      <c r="UOJ1185" s="139"/>
      <c r="UOK1185" s="139"/>
      <c r="UOL1185" s="139"/>
      <c r="UOM1185" s="139"/>
      <c r="UON1185" s="139"/>
      <c r="UOO1185" s="139"/>
      <c r="UOP1185" s="139"/>
      <c r="UOQ1185" s="139"/>
      <c r="UOR1185" s="139"/>
      <c r="UOS1185" s="139"/>
      <c r="UOT1185" s="139"/>
      <c r="UOU1185" s="139"/>
      <c r="UOV1185" s="139"/>
      <c r="UOW1185" s="139"/>
      <c r="UOX1185" s="139"/>
      <c r="UOY1185" s="139"/>
      <c r="UOZ1185" s="139"/>
      <c r="UPA1185" s="139"/>
      <c r="UPB1185" s="139"/>
      <c r="UPC1185" s="139"/>
      <c r="UPD1185" s="139"/>
      <c r="UPE1185" s="139"/>
      <c r="UPF1185" s="139"/>
      <c r="UPG1185" s="139"/>
      <c r="UPH1185" s="139"/>
      <c r="UPI1185" s="139"/>
      <c r="UPJ1185" s="139"/>
      <c r="UPK1185" s="139"/>
      <c r="UPL1185" s="139"/>
      <c r="UPM1185" s="139"/>
      <c r="UPN1185" s="139"/>
      <c r="UPO1185" s="139"/>
      <c r="UPP1185" s="139"/>
      <c r="UPQ1185" s="139"/>
      <c r="UPR1185" s="139"/>
      <c r="UPS1185" s="139"/>
      <c r="UPT1185" s="139"/>
      <c r="UPU1185" s="139"/>
      <c r="UPV1185" s="139"/>
      <c r="UPW1185" s="139"/>
      <c r="UPX1185" s="139"/>
      <c r="UPY1185" s="139"/>
      <c r="UPZ1185" s="139"/>
      <c r="UQA1185" s="139"/>
      <c r="UQB1185" s="139"/>
      <c r="UQC1185" s="139"/>
      <c r="UQD1185" s="139"/>
      <c r="UQE1185" s="139"/>
      <c r="UQF1185" s="139"/>
      <c r="UQG1185" s="139"/>
      <c r="UQH1185" s="139"/>
      <c r="UQI1185" s="139"/>
      <c r="UQJ1185" s="139"/>
      <c r="UQK1185" s="139"/>
      <c r="UQL1185" s="139"/>
      <c r="UQM1185" s="139"/>
      <c r="UQN1185" s="139"/>
      <c r="UQO1185" s="139"/>
      <c r="UQP1185" s="139"/>
      <c r="UQQ1185" s="139"/>
      <c r="UQR1185" s="139"/>
      <c r="UQS1185" s="139"/>
      <c r="UQT1185" s="139"/>
      <c r="UQU1185" s="139"/>
      <c r="UQV1185" s="139"/>
      <c r="UQW1185" s="139"/>
      <c r="UQX1185" s="139"/>
      <c r="UQY1185" s="139"/>
      <c r="UQZ1185" s="139"/>
      <c r="URA1185" s="139"/>
      <c r="URB1185" s="139"/>
      <c r="URC1185" s="139"/>
      <c r="URD1185" s="139"/>
      <c r="URE1185" s="139"/>
      <c r="URF1185" s="139"/>
      <c r="URG1185" s="139"/>
      <c r="URH1185" s="139"/>
      <c r="URI1185" s="139"/>
      <c r="URJ1185" s="139"/>
      <c r="URK1185" s="139"/>
      <c r="URL1185" s="139"/>
      <c r="URM1185" s="139"/>
      <c r="URN1185" s="139"/>
      <c r="URO1185" s="139"/>
      <c r="URP1185" s="139"/>
      <c r="URQ1185" s="139"/>
      <c r="URR1185" s="139"/>
      <c r="URS1185" s="139"/>
      <c r="URT1185" s="139"/>
      <c r="URU1185" s="139"/>
      <c r="URV1185" s="139"/>
      <c r="URW1185" s="139"/>
      <c r="URX1185" s="139"/>
      <c r="URY1185" s="139"/>
      <c r="URZ1185" s="139"/>
      <c r="USA1185" s="139"/>
      <c r="USB1185" s="139"/>
      <c r="USC1185" s="139"/>
      <c r="USD1185" s="139"/>
      <c r="USE1185" s="139"/>
      <c r="USF1185" s="139"/>
      <c r="USG1185" s="139"/>
      <c r="USH1185" s="139"/>
      <c r="USI1185" s="139"/>
      <c r="USJ1185" s="139"/>
      <c r="USK1185" s="139"/>
      <c r="USL1185" s="139"/>
      <c r="USM1185" s="139"/>
      <c r="USN1185" s="139"/>
      <c r="USO1185" s="139"/>
      <c r="USP1185" s="139"/>
      <c r="USQ1185" s="139"/>
      <c r="USR1185" s="139"/>
      <c r="USS1185" s="139"/>
      <c r="UST1185" s="139"/>
      <c r="USU1185" s="139"/>
      <c r="USV1185" s="139"/>
      <c r="USW1185" s="139"/>
      <c r="USX1185" s="139"/>
      <c r="USY1185" s="139"/>
      <c r="USZ1185" s="139"/>
      <c r="UTA1185" s="139"/>
      <c r="UTB1185" s="139"/>
      <c r="UTC1185" s="139"/>
      <c r="UTD1185" s="139"/>
      <c r="UTE1185" s="139"/>
      <c r="UTF1185" s="139"/>
      <c r="UTG1185" s="139"/>
      <c r="UTH1185" s="139"/>
      <c r="UTI1185" s="139"/>
      <c r="UTJ1185" s="139"/>
      <c r="UTK1185" s="139"/>
      <c r="UTL1185" s="139"/>
      <c r="UTM1185" s="139"/>
      <c r="UTN1185" s="139"/>
      <c r="UTO1185" s="139"/>
      <c r="UTP1185" s="139"/>
      <c r="UTQ1185" s="139"/>
      <c r="UTR1185" s="139"/>
      <c r="UTS1185" s="139"/>
      <c r="UTT1185" s="139"/>
      <c r="UTU1185" s="139"/>
      <c r="UTV1185" s="139"/>
      <c r="UTW1185" s="139"/>
      <c r="UTX1185" s="139"/>
      <c r="UTY1185" s="139"/>
      <c r="UTZ1185" s="139"/>
      <c r="UUA1185" s="139"/>
      <c r="UUB1185" s="139"/>
      <c r="UUC1185" s="139"/>
      <c r="UUD1185" s="139"/>
      <c r="UUE1185" s="139"/>
      <c r="UUF1185" s="139"/>
      <c r="UUG1185" s="139"/>
      <c r="UUH1185" s="139"/>
      <c r="UUI1185" s="139"/>
      <c r="UUJ1185" s="139"/>
      <c r="UUK1185" s="139"/>
      <c r="UUL1185" s="139"/>
      <c r="UUM1185" s="139"/>
      <c r="UUN1185" s="139"/>
      <c r="UUO1185" s="139"/>
      <c r="UUP1185" s="139"/>
      <c r="UUQ1185" s="139"/>
      <c r="UUR1185" s="139"/>
      <c r="UUS1185" s="139"/>
      <c r="UUT1185" s="139"/>
      <c r="UUU1185" s="139"/>
      <c r="UUV1185" s="139"/>
      <c r="UUW1185" s="139"/>
      <c r="UUX1185" s="139"/>
      <c r="UUY1185" s="139"/>
      <c r="UUZ1185" s="139"/>
      <c r="UVA1185" s="139"/>
      <c r="UVB1185" s="139"/>
      <c r="UVC1185" s="139"/>
      <c r="UVD1185" s="139"/>
      <c r="UVE1185" s="139"/>
      <c r="UVF1185" s="139"/>
      <c r="UVG1185" s="139"/>
      <c r="UVH1185" s="139"/>
      <c r="UVI1185" s="139"/>
      <c r="UVJ1185" s="139"/>
      <c r="UVK1185" s="139"/>
      <c r="UVL1185" s="139"/>
      <c r="UVM1185" s="139"/>
      <c r="UVN1185" s="139"/>
      <c r="UVO1185" s="139"/>
      <c r="UVP1185" s="139"/>
      <c r="UVQ1185" s="139"/>
      <c r="UVR1185" s="139"/>
      <c r="UVS1185" s="139"/>
      <c r="UVT1185" s="139"/>
      <c r="UVU1185" s="139"/>
      <c r="UVV1185" s="139"/>
      <c r="UVW1185" s="139"/>
      <c r="UVX1185" s="139"/>
      <c r="UVY1185" s="139"/>
      <c r="UVZ1185" s="139"/>
      <c r="UWA1185" s="139"/>
      <c r="UWB1185" s="139"/>
      <c r="UWC1185" s="139"/>
      <c r="UWD1185" s="139"/>
      <c r="UWE1185" s="139"/>
      <c r="UWF1185" s="139"/>
      <c r="UWG1185" s="139"/>
      <c r="UWH1185" s="139"/>
      <c r="UWI1185" s="139"/>
      <c r="UWJ1185" s="139"/>
      <c r="UWK1185" s="139"/>
      <c r="UWL1185" s="139"/>
      <c r="UWM1185" s="139"/>
      <c r="UWN1185" s="139"/>
      <c r="UWO1185" s="139"/>
      <c r="UWP1185" s="139"/>
      <c r="UWQ1185" s="139"/>
      <c r="UWR1185" s="139"/>
      <c r="UWS1185" s="139"/>
      <c r="UWT1185" s="139"/>
      <c r="UWU1185" s="139"/>
      <c r="UWV1185" s="139"/>
      <c r="UWW1185" s="139"/>
      <c r="UWX1185" s="139"/>
      <c r="UWY1185" s="139"/>
      <c r="UWZ1185" s="139"/>
      <c r="UXA1185" s="139"/>
      <c r="UXB1185" s="139"/>
      <c r="UXC1185" s="139"/>
      <c r="UXD1185" s="139"/>
      <c r="UXE1185" s="139"/>
      <c r="UXF1185" s="139"/>
      <c r="UXG1185" s="139"/>
      <c r="UXH1185" s="139"/>
      <c r="UXI1185" s="139"/>
      <c r="UXJ1185" s="139"/>
      <c r="UXK1185" s="139"/>
      <c r="UXL1185" s="139"/>
      <c r="UXM1185" s="139"/>
      <c r="UXN1185" s="139"/>
      <c r="UXO1185" s="139"/>
      <c r="UXP1185" s="139"/>
      <c r="UXQ1185" s="139"/>
      <c r="UXR1185" s="139"/>
      <c r="UXS1185" s="139"/>
      <c r="UXT1185" s="139"/>
      <c r="UXU1185" s="139"/>
      <c r="UXV1185" s="139"/>
      <c r="UXW1185" s="139"/>
      <c r="UXX1185" s="139"/>
      <c r="UXY1185" s="139"/>
      <c r="UXZ1185" s="139"/>
      <c r="UYA1185" s="139"/>
      <c r="UYB1185" s="139"/>
      <c r="UYC1185" s="139"/>
      <c r="UYD1185" s="139"/>
      <c r="UYE1185" s="139"/>
      <c r="UYF1185" s="139"/>
      <c r="UYG1185" s="139"/>
      <c r="UYH1185" s="139"/>
      <c r="UYI1185" s="139"/>
      <c r="UYJ1185" s="139"/>
      <c r="UYK1185" s="139"/>
      <c r="UYL1185" s="139"/>
      <c r="UYM1185" s="139"/>
      <c r="UYN1185" s="139"/>
      <c r="UYO1185" s="139"/>
      <c r="UYP1185" s="139"/>
      <c r="UYQ1185" s="139"/>
      <c r="UYR1185" s="139"/>
      <c r="UYS1185" s="139"/>
      <c r="UYT1185" s="139"/>
      <c r="UYU1185" s="139"/>
      <c r="UYV1185" s="139"/>
      <c r="UYW1185" s="139"/>
      <c r="UYX1185" s="139"/>
      <c r="UYY1185" s="139"/>
      <c r="UYZ1185" s="139"/>
      <c r="UZA1185" s="139"/>
      <c r="UZB1185" s="139"/>
      <c r="UZC1185" s="139"/>
      <c r="UZD1185" s="139"/>
      <c r="UZE1185" s="139"/>
      <c r="UZF1185" s="139"/>
      <c r="UZG1185" s="139"/>
      <c r="UZH1185" s="139"/>
      <c r="UZI1185" s="139"/>
      <c r="UZJ1185" s="139"/>
      <c r="UZK1185" s="139"/>
      <c r="UZL1185" s="139"/>
      <c r="UZM1185" s="139"/>
      <c r="UZN1185" s="139"/>
      <c r="UZO1185" s="139"/>
      <c r="UZP1185" s="139"/>
      <c r="UZQ1185" s="139"/>
      <c r="UZR1185" s="139"/>
      <c r="UZS1185" s="139"/>
      <c r="UZT1185" s="139"/>
      <c r="UZU1185" s="139"/>
      <c r="UZV1185" s="139"/>
      <c r="UZW1185" s="139"/>
      <c r="UZX1185" s="139"/>
      <c r="UZY1185" s="139"/>
      <c r="UZZ1185" s="139"/>
      <c r="VAA1185" s="139"/>
      <c r="VAB1185" s="139"/>
      <c r="VAC1185" s="139"/>
      <c r="VAD1185" s="139"/>
      <c r="VAE1185" s="139"/>
      <c r="VAF1185" s="139"/>
      <c r="VAG1185" s="139"/>
      <c r="VAH1185" s="139"/>
      <c r="VAI1185" s="139"/>
      <c r="VAJ1185" s="139"/>
      <c r="VAK1185" s="139"/>
      <c r="VAL1185" s="139"/>
      <c r="VAM1185" s="139"/>
      <c r="VAN1185" s="139"/>
      <c r="VAO1185" s="139"/>
      <c r="VAP1185" s="139"/>
      <c r="VAQ1185" s="139"/>
      <c r="VAR1185" s="139"/>
      <c r="VAS1185" s="139"/>
      <c r="VAT1185" s="139"/>
      <c r="VAU1185" s="139"/>
      <c r="VAV1185" s="139"/>
      <c r="VAW1185" s="139"/>
      <c r="VAX1185" s="139"/>
      <c r="VAY1185" s="139"/>
      <c r="VAZ1185" s="139"/>
      <c r="VBA1185" s="139"/>
      <c r="VBB1185" s="139"/>
      <c r="VBC1185" s="139"/>
      <c r="VBD1185" s="139"/>
      <c r="VBE1185" s="139"/>
      <c r="VBF1185" s="139"/>
      <c r="VBG1185" s="139"/>
      <c r="VBH1185" s="139"/>
      <c r="VBI1185" s="139"/>
      <c r="VBJ1185" s="139"/>
      <c r="VBK1185" s="139"/>
      <c r="VBL1185" s="139"/>
      <c r="VBM1185" s="139"/>
      <c r="VBN1185" s="139"/>
      <c r="VBO1185" s="139"/>
      <c r="VBP1185" s="139"/>
      <c r="VBQ1185" s="139"/>
      <c r="VBR1185" s="139"/>
      <c r="VBS1185" s="139"/>
      <c r="VBT1185" s="139"/>
      <c r="VBU1185" s="139"/>
      <c r="VBV1185" s="139"/>
      <c r="VBW1185" s="139"/>
      <c r="VBX1185" s="139"/>
      <c r="VBY1185" s="139"/>
      <c r="VBZ1185" s="139"/>
      <c r="VCA1185" s="139"/>
      <c r="VCB1185" s="139"/>
      <c r="VCC1185" s="139"/>
      <c r="VCD1185" s="139"/>
      <c r="VCE1185" s="139"/>
      <c r="VCF1185" s="139"/>
      <c r="VCG1185" s="139"/>
      <c r="VCH1185" s="139"/>
      <c r="VCI1185" s="139"/>
      <c r="VCJ1185" s="139"/>
      <c r="VCK1185" s="139"/>
      <c r="VCL1185" s="139"/>
      <c r="VCM1185" s="139"/>
      <c r="VCN1185" s="139"/>
      <c r="VCO1185" s="139"/>
      <c r="VCP1185" s="139"/>
      <c r="VCQ1185" s="139"/>
      <c r="VCR1185" s="139"/>
      <c r="VCS1185" s="139"/>
      <c r="VCT1185" s="139"/>
      <c r="VCU1185" s="139"/>
      <c r="VCV1185" s="139"/>
      <c r="VCW1185" s="139"/>
      <c r="VCX1185" s="139"/>
      <c r="VCY1185" s="139"/>
      <c r="VCZ1185" s="139"/>
      <c r="VDA1185" s="139"/>
      <c r="VDB1185" s="139"/>
      <c r="VDC1185" s="139"/>
      <c r="VDD1185" s="139"/>
      <c r="VDE1185" s="139"/>
      <c r="VDF1185" s="139"/>
      <c r="VDG1185" s="139"/>
      <c r="VDH1185" s="139"/>
      <c r="VDI1185" s="139"/>
      <c r="VDJ1185" s="139"/>
      <c r="VDK1185" s="139"/>
      <c r="VDL1185" s="139"/>
      <c r="VDM1185" s="139"/>
      <c r="VDN1185" s="139"/>
      <c r="VDO1185" s="139"/>
      <c r="VDP1185" s="139"/>
      <c r="VDQ1185" s="139"/>
      <c r="VDR1185" s="139"/>
      <c r="VDS1185" s="139"/>
      <c r="VDT1185" s="139"/>
      <c r="VDU1185" s="139"/>
      <c r="VDV1185" s="139"/>
      <c r="VDW1185" s="139"/>
      <c r="VDX1185" s="139"/>
      <c r="VDY1185" s="139"/>
      <c r="VDZ1185" s="139"/>
      <c r="VEA1185" s="139"/>
      <c r="VEB1185" s="139"/>
      <c r="VEC1185" s="139"/>
      <c r="VED1185" s="139"/>
      <c r="VEE1185" s="139"/>
      <c r="VEF1185" s="139"/>
      <c r="VEG1185" s="139"/>
      <c r="VEH1185" s="139"/>
      <c r="VEI1185" s="139"/>
      <c r="VEJ1185" s="139"/>
      <c r="VEK1185" s="139"/>
      <c r="VEL1185" s="139"/>
      <c r="VEM1185" s="139"/>
      <c r="VEN1185" s="139"/>
      <c r="VEO1185" s="139"/>
      <c r="VEP1185" s="139"/>
      <c r="VEQ1185" s="139"/>
      <c r="VER1185" s="139"/>
      <c r="VES1185" s="139"/>
      <c r="VET1185" s="139"/>
      <c r="VEU1185" s="139"/>
      <c r="VEV1185" s="139"/>
      <c r="VEW1185" s="139"/>
      <c r="VEX1185" s="139"/>
      <c r="VEY1185" s="139"/>
      <c r="VEZ1185" s="139"/>
      <c r="VFA1185" s="139"/>
      <c r="VFB1185" s="139"/>
      <c r="VFC1185" s="139"/>
      <c r="VFD1185" s="139"/>
      <c r="VFE1185" s="139"/>
      <c r="VFF1185" s="139"/>
      <c r="VFG1185" s="139"/>
      <c r="VFH1185" s="139"/>
      <c r="VFI1185" s="139"/>
      <c r="VFJ1185" s="139"/>
      <c r="VFK1185" s="139"/>
      <c r="VFL1185" s="139"/>
      <c r="VFM1185" s="139"/>
      <c r="VFN1185" s="139"/>
      <c r="VFO1185" s="139"/>
      <c r="VFP1185" s="139"/>
      <c r="VFQ1185" s="139"/>
      <c r="VFR1185" s="139"/>
      <c r="VFS1185" s="139"/>
      <c r="VFT1185" s="139"/>
      <c r="VFU1185" s="139"/>
      <c r="VFV1185" s="139"/>
      <c r="VFW1185" s="139"/>
      <c r="VFX1185" s="139"/>
      <c r="VFY1185" s="139"/>
      <c r="VFZ1185" s="139"/>
      <c r="VGA1185" s="139"/>
      <c r="VGB1185" s="139"/>
      <c r="VGC1185" s="139"/>
      <c r="VGD1185" s="139"/>
      <c r="VGE1185" s="139"/>
      <c r="VGF1185" s="139"/>
      <c r="VGG1185" s="139"/>
      <c r="VGH1185" s="139"/>
      <c r="VGI1185" s="139"/>
      <c r="VGJ1185" s="139"/>
      <c r="VGK1185" s="139"/>
      <c r="VGL1185" s="139"/>
      <c r="VGM1185" s="139"/>
      <c r="VGN1185" s="139"/>
      <c r="VGO1185" s="139"/>
      <c r="VGP1185" s="139"/>
      <c r="VGQ1185" s="139"/>
      <c r="VGR1185" s="139"/>
      <c r="VGS1185" s="139"/>
      <c r="VGT1185" s="139"/>
      <c r="VGU1185" s="139"/>
      <c r="VGV1185" s="139"/>
      <c r="VGW1185" s="139"/>
      <c r="VGX1185" s="139"/>
      <c r="VGY1185" s="139"/>
      <c r="VGZ1185" s="139"/>
      <c r="VHA1185" s="139"/>
      <c r="VHB1185" s="139"/>
      <c r="VHC1185" s="139"/>
      <c r="VHD1185" s="139"/>
      <c r="VHE1185" s="139"/>
      <c r="VHF1185" s="139"/>
      <c r="VHG1185" s="139"/>
      <c r="VHH1185" s="139"/>
      <c r="VHI1185" s="139"/>
      <c r="VHJ1185" s="139"/>
      <c r="VHK1185" s="139"/>
      <c r="VHL1185" s="139"/>
      <c r="VHM1185" s="139"/>
      <c r="VHN1185" s="139"/>
      <c r="VHO1185" s="139"/>
      <c r="VHP1185" s="139"/>
      <c r="VHQ1185" s="139"/>
      <c r="VHR1185" s="139"/>
      <c r="VHS1185" s="139"/>
      <c r="VHT1185" s="139"/>
      <c r="VHU1185" s="139"/>
      <c r="VHV1185" s="139"/>
      <c r="VHW1185" s="139"/>
      <c r="VHX1185" s="139"/>
      <c r="VHY1185" s="139"/>
      <c r="VHZ1185" s="139"/>
      <c r="VIA1185" s="139"/>
      <c r="VIB1185" s="139"/>
      <c r="VIC1185" s="139"/>
      <c r="VID1185" s="139"/>
      <c r="VIE1185" s="139"/>
      <c r="VIF1185" s="139"/>
      <c r="VIG1185" s="139"/>
      <c r="VIH1185" s="139"/>
      <c r="VII1185" s="139"/>
      <c r="VIJ1185" s="139"/>
      <c r="VIK1185" s="139"/>
      <c r="VIL1185" s="139"/>
      <c r="VIM1185" s="139"/>
      <c r="VIN1185" s="139"/>
      <c r="VIO1185" s="139"/>
      <c r="VIP1185" s="139"/>
      <c r="VIQ1185" s="139"/>
      <c r="VIR1185" s="139"/>
      <c r="VIS1185" s="139"/>
      <c r="VIT1185" s="139"/>
      <c r="VIU1185" s="139"/>
      <c r="VIV1185" s="139"/>
      <c r="VIW1185" s="139"/>
      <c r="VIX1185" s="139"/>
      <c r="VIY1185" s="139"/>
      <c r="VIZ1185" s="139"/>
      <c r="VJA1185" s="139"/>
      <c r="VJB1185" s="139"/>
      <c r="VJC1185" s="139"/>
      <c r="VJD1185" s="139"/>
      <c r="VJE1185" s="139"/>
      <c r="VJF1185" s="139"/>
      <c r="VJG1185" s="139"/>
      <c r="VJH1185" s="139"/>
      <c r="VJI1185" s="139"/>
      <c r="VJJ1185" s="139"/>
      <c r="VJK1185" s="139"/>
      <c r="VJL1185" s="139"/>
      <c r="VJM1185" s="139"/>
      <c r="VJN1185" s="139"/>
      <c r="VJO1185" s="139"/>
      <c r="VJP1185" s="139"/>
      <c r="VJQ1185" s="139"/>
      <c r="VJR1185" s="139"/>
      <c r="VJS1185" s="139"/>
      <c r="VJT1185" s="139"/>
      <c r="VJU1185" s="139"/>
      <c r="VJV1185" s="139"/>
      <c r="VJW1185" s="139"/>
      <c r="VJX1185" s="139"/>
      <c r="VJY1185" s="139"/>
      <c r="VJZ1185" s="139"/>
      <c r="VKA1185" s="139"/>
      <c r="VKB1185" s="139"/>
      <c r="VKC1185" s="139"/>
      <c r="VKD1185" s="139"/>
      <c r="VKE1185" s="139"/>
      <c r="VKF1185" s="139"/>
      <c r="VKG1185" s="139"/>
      <c r="VKH1185" s="139"/>
      <c r="VKI1185" s="139"/>
      <c r="VKJ1185" s="139"/>
      <c r="VKK1185" s="139"/>
      <c r="VKL1185" s="139"/>
      <c r="VKM1185" s="139"/>
      <c r="VKN1185" s="139"/>
      <c r="VKO1185" s="139"/>
      <c r="VKP1185" s="139"/>
      <c r="VKQ1185" s="139"/>
      <c r="VKR1185" s="139"/>
      <c r="VKS1185" s="139"/>
      <c r="VKT1185" s="139"/>
      <c r="VKU1185" s="139"/>
      <c r="VKV1185" s="139"/>
      <c r="VKW1185" s="139"/>
      <c r="VKX1185" s="139"/>
      <c r="VKY1185" s="139"/>
      <c r="VKZ1185" s="139"/>
      <c r="VLA1185" s="139"/>
      <c r="VLB1185" s="139"/>
      <c r="VLC1185" s="139"/>
      <c r="VLD1185" s="139"/>
      <c r="VLE1185" s="139"/>
      <c r="VLF1185" s="139"/>
      <c r="VLG1185" s="139"/>
      <c r="VLH1185" s="139"/>
      <c r="VLI1185" s="139"/>
      <c r="VLJ1185" s="139"/>
      <c r="VLK1185" s="139"/>
      <c r="VLL1185" s="139"/>
      <c r="VLM1185" s="139"/>
      <c r="VLN1185" s="139"/>
      <c r="VLO1185" s="139"/>
      <c r="VLP1185" s="139"/>
      <c r="VLQ1185" s="139"/>
      <c r="VLR1185" s="139"/>
      <c r="VLS1185" s="139"/>
      <c r="VLT1185" s="139"/>
      <c r="VLU1185" s="139"/>
      <c r="VLV1185" s="139"/>
      <c r="VLW1185" s="139"/>
      <c r="VLX1185" s="139"/>
      <c r="VLY1185" s="139"/>
      <c r="VLZ1185" s="139"/>
      <c r="VMA1185" s="139"/>
      <c r="VMB1185" s="139"/>
      <c r="VMC1185" s="139"/>
      <c r="VMD1185" s="139"/>
      <c r="VME1185" s="139"/>
      <c r="VMF1185" s="139"/>
      <c r="VMG1185" s="139"/>
      <c r="VMH1185" s="139"/>
      <c r="VMI1185" s="139"/>
      <c r="VMJ1185" s="139"/>
      <c r="VMK1185" s="139"/>
      <c r="VML1185" s="139"/>
      <c r="VMM1185" s="139"/>
      <c r="VMN1185" s="139"/>
      <c r="VMO1185" s="139"/>
      <c r="VMP1185" s="139"/>
      <c r="VMQ1185" s="139"/>
      <c r="VMR1185" s="139"/>
      <c r="VMS1185" s="139"/>
      <c r="VMT1185" s="139"/>
      <c r="VMU1185" s="139"/>
      <c r="VMV1185" s="139"/>
      <c r="VMW1185" s="139"/>
      <c r="VMX1185" s="139"/>
      <c r="VMY1185" s="139"/>
      <c r="VMZ1185" s="139"/>
      <c r="VNA1185" s="139"/>
      <c r="VNB1185" s="139"/>
      <c r="VNC1185" s="139"/>
      <c r="VND1185" s="139"/>
      <c r="VNE1185" s="139"/>
      <c r="VNF1185" s="139"/>
      <c r="VNG1185" s="139"/>
      <c r="VNH1185" s="139"/>
      <c r="VNI1185" s="139"/>
      <c r="VNJ1185" s="139"/>
      <c r="VNK1185" s="139"/>
      <c r="VNL1185" s="139"/>
      <c r="VNM1185" s="139"/>
      <c r="VNN1185" s="139"/>
      <c r="VNO1185" s="139"/>
      <c r="VNP1185" s="139"/>
      <c r="VNQ1185" s="139"/>
      <c r="VNR1185" s="139"/>
      <c r="VNS1185" s="139"/>
      <c r="VNT1185" s="139"/>
      <c r="VNU1185" s="139"/>
      <c r="VNV1185" s="139"/>
      <c r="VNW1185" s="139"/>
      <c r="VNX1185" s="139"/>
      <c r="VNY1185" s="139"/>
      <c r="VNZ1185" s="139"/>
      <c r="VOA1185" s="139"/>
      <c r="VOB1185" s="139"/>
      <c r="VOC1185" s="139"/>
      <c r="VOD1185" s="139"/>
      <c r="VOE1185" s="139"/>
      <c r="VOF1185" s="139"/>
      <c r="VOG1185" s="139"/>
      <c r="VOH1185" s="139"/>
      <c r="VOI1185" s="139"/>
      <c r="VOJ1185" s="139"/>
      <c r="VOK1185" s="139"/>
      <c r="VOL1185" s="139"/>
      <c r="VOM1185" s="139"/>
      <c r="VON1185" s="139"/>
      <c r="VOO1185" s="139"/>
      <c r="VOP1185" s="139"/>
      <c r="VOQ1185" s="139"/>
      <c r="VOR1185" s="139"/>
      <c r="VOS1185" s="139"/>
      <c r="VOT1185" s="139"/>
      <c r="VOU1185" s="139"/>
      <c r="VOV1185" s="139"/>
      <c r="VOW1185" s="139"/>
      <c r="VOX1185" s="139"/>
      <c r="VOY1185" s="139"/>
      <c r="VOZ1185" s="139"/>
      <c r="VPA1185" s="139"/>
      <c r="VPB1185" s="139"/>
      <c r="VPC1185" s="139"/>
      <c r="VPD1185" s="139"/>
      <c r="VPE1185" s="139"/>
      <c r="VPF1185" s="139"/>
      <c r="VPG1185" s="139"/>
      <c r="VPH1185" s="139"/>
      <c r="VPI1185" s="139"/>
      <c r="VPJ1185" s="139"/>
      <c r="VPK1185" s="139"/>
      <c r="VPL1185" s="139"/>
      <c r="VPM1185" s="139"/>
      <c r="VPN1185" s="139"/>
      <c r="VPO1185" s="139"/>
      <c r="VPP1185" s="139"/>
      <c r="VPQ1185" s="139"/>
      <c r="VPR1185" s="139"/>
      <c r="VPS1185" s="139"/>
      <c r="VPT1185" s="139"/>
      <c r="VPU1185" s="139"/>
      <c r="VPV1185" s="139"/>
      <c r="VPW1185" s="139"/>
      <c r="VPX1185" s="139"/>
      <c r="VPY1185" s="139"/>
      <c r="VPZ1185" s="139"/>
      <c r="VQA1185" s="139"/>
      <c r="VQB1185" s="139"/>
      <c r="VQC1185" s="139"/>
      <c r="VQD1185" s="139"/>
      <c r="VQE1185" s="139"/>
      <c r="VQF1185" s="139"/>
      <c r="VQG1185" s="139"/>
      <c r="VQH1185" s="139"/>
      <c r="VQI1185" s="139"/>
      <c r="VQJ1185" s="139"/>
      <c r="VQK1185" s="139"/>
      <c r="VQL1185" s="139"/>
      <c r="VQM1185" s="139"/>
      <c r="VQN1185" s="139"/>
      <c r="VQO1185" s="139"/>
      <c r="VQP1185" s="139"/>
      <c r="VQQ1185" s="139"/>
      <c r="VQR1185" s="139"/>
      <c r="VQS1185" s="139"/>
      <c r="VQT1185" s="139"/>
      <c r="VQU1185" s="139"/>
      <c r="VQV1185" s="139"/>
      <c r="VQW1185" s="139"/>
      <c r="VQX1185" s="139"/>
      <c r="VQY1185" s="139"/>
      <c r="VQZ1185" s="139"/>
      <c r="VRA1185" s="139"/>
      <c r="VRB1185" s="139"/>
      <c r="VRC1185" s="139"/>
      <c r="VRD1185" s="139"/>
      <c r="VRE1185" s="139"/>
      <c r="VRF1185" s="139"/>
      <c r="VRG1185" s="139"/>
      <c r="VRH1185" s="139"/>
      <c r="VRI1185" s="139"/>
      <c r="VRJ1185" s="139"/>
      <c r="VRK1185" s="139"/>
      <c r="VRL1185" s="139"/>
      <c r="VRM1185" s="139"/>
      <c r="VRN1185" s="139"/>
      <c r="VRO1185" s="139"/>
      <c r="VRP1185" s="139"/>
      <c r="VRQ1185" s="139"/>
      <c r="VRR1185" s="139"/>
      <c r="VRS1185" s="139"/>
      <c r="VRT1185" s="139"/>
      <c r="VRU1185" s="139"/>
      <c r="VRV1185" s="139"/>
      <c r="VRW1185" s="139"/>
      <c r="VRX1185" s="139"/>
      <c r="VRY1185" s="139"/>
      <c r="VRZ1185" s="139"/>
      <c r="VSA1185" s="139"/>
      <c r="VSB1185" s="139"/>
      <c r="VSC1185" s="139"/>
      <c r="VSD1185" s="139"/>
      <c r="VSE1185" s="139"/>
      <c r="VSF1185" s="139"/>
      <c r="VSG1185" s="139"/>
      <c r="VSH1185" s="139"/>
      <c r="VSI1185" s="139"/>
      <c r="VSJ1185" s="139"/>
      <c r="VSK1185" s="139"/>
      <c r="VSL1185" s="139"/>
      <c r="VSM1185" s="139"/>
      <c r="VSN1185" s="139"/>
      <c r="VSO1185" s="139"/>
      <c r="VSP1185" s="139"/>
      <c r="VSQ1185" s="139"/>
      <c r="VSR1185" s="139"/>
      <c r="VSS1185" s="139"/>
      <c r="VST1185" s="139"/>
      <c r="VSU1185" s="139"/>
      <c r="VSV1185" s="139"/>
      <c r="VSW1185" s="139"/>
      <c r="VSX1185" s="139"/>
      <c r="VSY1185" s="139"/>
      <c r="VSZ1185" s="139"/>
      <c r="VTA1185" s="139"/>
      <c r="VTB1185" s="139"/>
      <c r="VTC1185" s="139"/>
      <c r="VTD1185" s="139"/>
      <c r="VTE1185" s="139"/>
      <c r="VTF1185" s="139"/>
      <c r="VTG1185" s="139"/>
      <c r="VTH1185" s="139"/>
      <c r="VTI1185" s="139"/>
      <c r="VTJ1185" s="139"/>
      <c r="VTK1185" s="139"/>
      <c r="VTL1185" s="139"/>
      <c r="VTM1185" s="139"/>
      <c r="VTN1185" s="139"/>
      <c r="VTO1185" s="139"/>
      <c r="VTP1185" s="139"/>
      <c r="VTQ1185" s="139"/>
      <c r="VTR1185" s="139"/>
      <c r="VTS1185" s="139"/>
      <c r="VTT1185" s="139"/>
      <c r="VTU1185" s="139"/>
      <c r="VTV1185" s="139"/>
      <c r="VTW1185" s="139"/>
      <c r="VTX1185" s="139"/>
      <c r="VTY1185" s="139"/>
      <c r="VTZ1185" s="139"/>
      <c r="VUA1185" s="139"/>
      <c r="VUB1185" s="139"/>
      <c r="VUC1185" s="139"/>
      <c r="VUD1185" s="139"/>
      <c r="VUE1185" s="139"/>
      <c r="VUF1185" s="139"/>
      <c r="VUG1185" s="139"/>
      <c r="VUH1185" s="139"/>
      <c r="VUI1185" s="139"/>
      <c r="VUJ1185" s="139"/>
      <c r="VUK1185" s="139"/>
      <c r="VUL1185" s="139"/>
      <c r="VUM1185" s="139"/>
      <c r="VUN1185" s="139"/>
      <c r="VUO1185" s="139"/>
      <c r="VUP1185" s="139"/>
      <c r="VUQ1185" s="139"/>
      <c r="VUR1185" s="139"/>
      <c r="VUS1185" s="139"/>
      <c r="VUT1185" s="139"/>
      <c r="VUU1185" s="139"/>
      <c r="VUV1185" s="139"/>
      <c r="VUW1185" s="139"/>
      <c r="VUX1185" s="139"/>
      <c r="VUY1185" s="139"/>
      <c r="VUZ1185" s="139"/>
      <c r="VVA1185" s="139"/>
      <c r="VVB1185" s="139"/>
      <c r="VVC1185" s="139"/>
      <c r="VVD1185" s="139"/>
      <c r="VVE1185" s="139"/>
      <c r="VVF1185" s="139"/>
      <c r="VVG1185" s="139"/>
      <c r="VVH1185" s="139"/>
      <c r="VVI1185" s="139"/>
      <c r="VVJ1185" s="139"/>
      <c r="VVK1185" s="139"/>
      <c r="VVL1185" s="139"/>
      <c r="VVM1185" s="139"/>
      <c r="VVN1185" s="139"/>
      <c r="VVO1185" s="139"/>
      <c r="VVP1185" s="139"/>
      <c r="VVQ1185" s="139"/>
      <c r="VVR1185" s="139"/>
      <c r="VVS1185" s="139"/>
      <c r="VVT1185" s="139"/>
      <c r="VVU1185" s="139"/>
      <c r="VVV1185" s="139"/>
      <c r="VVW1185" s="139"/>
      <c r="VVX1185" s="139"/>
      <c r="VVY1185" s="139"/>
      <c r="VVZ1185" s="139"/>
      <c r="VWA1185" s="139"/>
      <c r="VWB1185" s="139"/>
      <c r="VWC1185" s="139"/>
      <c r="VWD1185" s="139"/>
      <c r="VWE1185" s="139"/>
      <c r="VWF1185" s="139"/>
      <c r="VWG1185" s="139"/>
      <c r="VWH1185" s="139"/>
      <c r="VWI1185" s="139"/>
      <c r="VWJ1185" s="139"/>
      <c r="VWK1185" s="139"/>
      <c r="VWL1185" s="139"/>
      <c r="VWM1185" s="139"/>
      <c r="VWN1185" s="139"/>
      <c r="VWO1185" s="139"/>
      <c r="VWP1185" s="139"/>
      <c r="VWQ1185" s="139"/>
      <c r="VWR1185" s="139"/>
      <c r="VWS1185" s="139"/>
      <c r="VWT1185" s="139"/>
      <c r="VWU1185" s="139"/>
      <c r="VWV1185" s="139"/>
      <c r="VWW1185" s="139"/>
      <c r="VWX1185" s="139"/>
      <c r="VWY1185" s="139"/>
      <c r="VWZ1185" s="139"/>
      <c r="VXA1185" s="139"/>
      <c r="VXB1185" s="139"/>
      <c r="VXC1185" s="139"/>
      <c r="VXD1185" s="139"/>
      <c r="VXE1185" s="139"/>
      <c r="VXF1185" s="139"/>
      <c r="VXG1185" s="139"/>
      <c r="VXH1185" s="139"/>
      <c r="VXI1185" s="139"/>
      <c r="VXJ1185" s="139"/>
      <c r="VXK1185" s="139"/>
      <c r="VXL1185" s="139"/>
      <c r="VXM1185" s="139"/>
      <c r="VXN1185" s="139"/>
      <c r="VXO1185" s="139"/>
      <c r="VXP1185" s="139"/>
      <c r="VXQ1185" s="139"/>
      <c r="VXR1185" s="139"/>
      <c r="VXS1185" s="139"/>
      <c r="VXT1185" s="139"/>
      <c r="VXU1185" s="139"/>
      <c r="VXV1185" s="139"/>
      <c r="VXW1185" s="139"/>
      <c r="VXX1185" s="139"/>
      <c r="VXY1185" s="139"/>
      <c r="VXZ1185" s="139"/>
      <c r="VYA1185" s="139"/>
      <c r="VYB1185" s="139"/>
      <c r="VYC1185" s="139"/>
      <c r="VYD1185" s="139"/>
      <c r="VYE1185" s="139"/>
      <c r="VYF1185" s="139"/>
      <c r="VYG1185" s="139"/>
      <c r="VYH1185" s="139"/>
      <c r="VYI1185" s="139"/>
      <c r="VYJ1185" s="139"/>
      <c r="VYK1185" s="139"/>
      <c r="VYL1185" s="139"/>
      <c r="VYM1185" s="139"/>
      <c r="VYN1185" s="139"/>
      <c r="VYO1185" s="139"/>
      <c r="VYP1185" s="139"/>
      <c r="VYQ1185" s="139"/>
      <c r="VYR1185" s="139"/>
      <c r="VYS1185" s="139"/>
      <c r="VYT1185" s="139"/>
      <c r="VYU1185" s="139"/>
      <c r="VYV1185" s="139"/>
      <c r="VYW1185" s="139"/>
      <c r="VYX1185" s="139"/>
      <c r="VYY1185" s="139"/>
      <c r="VYZ1185" s="139"/>
      <c r="VZA1185" s="139"/>
      <c r="VZB1185" s="139"/>
      <c r="VZC1185" s="139"/>
      <c r="VZD1185" s="139"/>
      <c r="VZE1185" s="139"/>
      <c r="VZF1185" s="139"/>
      <c r="VZG1185" s="139"/>
      <c r="VZH1185" s="139"/>
      <c r="VZI1185" s="139"/>
      <c r="VZJ1185" s="139"/>
      <c r="VZK1185" s="139"/>
      <c r="VZL1185" s="139"/>
      <c r="VZM1185" s="139"/>
      <c r="VZN1185" s="139"/>
      <c r="VZO1185" s="139"/>
      <c r="VZP1185" s="139"/>
      <c r="VZQ1185" s="139"/>
      <c r="VZR1185" s="139"/>
      <c r="VZS1185" s="139"/>
      <c r="VZT1185" s="139"/>
      <c r="VZU1185" s="139"/>
      <c r="VZV1185" s="139"/>
      <c r="VZW1185" s="139"/>
      <c r="VZX1185" s="139"/>
      <c r="VZY1185" s="139"/>
      <c r="VZZ1185" s="139"/>
      <c r="WAA1185" s="139"/>
      <c r="WAB1185" s="139"/>
      <c r="WAC1185" s="139"/>
      <c r="WAD1185" s="139"/>
      <c r="WAE1185" s="139"/>
      <c r="WAF1185" s="139"/>
      <c r="WAG1185" s="139"/>
      <c r="WAH1185" s="139"/>
      <c r="WAI1185" s="139"/>
      <c r="WAJ1185" s="139"/>
      <c r="WAK1185" s="139"/>
      <c r="WAL1185" s="139"/>
      <c r="WAM1185" s="139"/>
      <c r="WAN1185" s="139"/>
      <c r="WAO1185" s="139"/>
      <c r="WAP1185" s="139"/>
      <c r="WAQ1185" s="139"/>
      <c r="WAR1185" s="139"/>
      <c r="WAS1185" s="139"/>
      <c r="WAT1185" s="139"/>
      <c r="WAU1185" s="139"/>
      <c r="WAV1185" s="139"/>
      <c r="WAW1185" s="139"/>
      <c r="WAX1185" s="139"/>
      <c r="WAY1185" s="139"/>
      <c r="WAZ1185" s="139"/>
      <c r="WBA1185" s="139"/>
      <c r="WBB1185" s="139"/>
      <c r="WBC1185" s="139"/>
      <c r="WBD1185" s="139"/>
      <c r="WBE1185" s="139"/>
      <c r="WBF1185" s="139"/>
      <c r="WBG1185" s="139"/>
      <c r="WBH1185" s="139"/>
      <c r="WBI1185" s="139"/>
      <c r="WBJ1185" s="139"/>
      <c r="WBK1185" s="139"/>
      <c r="WBL1185" s="139"/>
      <c r="WBM1185" s="139"/>
      <c r="WBN1185" s="139"/>
      <c r="WBO1185" s="139"/>
      <c r="WBP1185" s="139"/>
      <c r="WBQ1185" s="139"/>
      <c r="WBR1185" s="139"/>
      <c r="WBS1185" s="139"/>
      <c r="WBT1185" s="139"/>
      <c r="WBU1185" s="139"/>
      <c r="WBV1185" s="139"/>
      <c r="WBW1185" s="139"/>
      <c r="WBX1185" s="139"/>
      <c r="WBY1185" s="139"/>
      <c r="WBZ1185" s="139"/>
      <c r="WCA1185" s="139"/>
      <c r="WCB1185" s="139"/>
      <c r="WCC1185" s="139"/>
      <c r="WCD1185" s="139"/>
      <c r="WCE1185" s="139"/>
      <c r="WCF1185" s="139"/>
      <c r="WCG1185" s="139"/>
      <c r="WCH1185" s="139"/>
      <c r="WCI1185" s="139"/>
      <c r="WCJ1185" s="139"/>
      <c r="WCK1185" s="139"/>
      <c r="WCL1185" s="139"/>
      <c r="WCM1185" s="139"/>
      <c r="WCN1185" s="139"/>
      <c r="WCO1185" s="139"/>
      <c r="WCP1185" s="139"/>
      <c r="WCQ1185" s="139"/>
      <c r="WCR1185" s="139"/>
      <c r="WCS1185" s="139"/>
      <c r="WCT1185" s="139"/>
      <c r="WCU1185" s="139"/>
      <c r="WCV1185" s="139"/>
      <c r="WCW1185" s="139"/>
      <c r="WCX1185" s="139"/>
      <c r="WCY1185" s="139"/>
      <c r="WCZ1185" s="139"/>
      <c r="WDA1185" s="139"/>
      <c r="WDB1185" s="139"/>
      <c r="WDC1185" s="139"/>
      <c r="WDD1185" s="139"/>
      <c r="WDE1185" s="139"/>
      <c r="WDF1185" s="139"/>
      <c r="WDG1185" s="139"/>
      <c r="WDH1185" s="139"/>
      <c r="WDI1185" s="139"/>
      <c r="WDJ1185" s="139"/>
      <c r="WDK1185" s="139"/>
      <c r="WDL1185" s="139"/>
      <c r="WDM1185" s="139"/>
      <c r="WDN1185" s="139"/>
      <c r="WDO1185" s="139"/>
      <c r="WDP1185" s="139"/>
      <c r="WDQ1185" s="139"/>
      <c r="WDR1185" s="139"/>
      <c r="WDS1185" s="139"/>
      <c r="WDT1185" s="139"/>
      <c r="WDU1185" s="139"/>
      <c r="WDV1185" s="139"/>
      <c r="WDW1185" s="139"/>
      <c r="WDX1185" s="139"/>
      <c r="WDY1185" s="139"/>
      <c r="WDZ1185" s="139"/>
      <c r="WEA1185" s="139"/>
      <c r="WEB1185" s="139"/>
      <c r="WEC1185" s="139"/>
      <c r="WED1185" s="139"/>
      <c r="WEE1185" s="139"/>
      <c r="WEF1185" s="139"/>
      <c r="WEG1185" s="139"/>
      <c r="WEH1185" s="139"/>
      <c r="WEI1185" s="139"/>
      <c r="WEJ1185" s="139"/>
      <c r="WEK1185" s="139"/>
      <c r="WEL1185" s="139"/>
      <c r="WEM1185" s="139"/>
      <c r="WEN1185" s="139"/>
      <c r="WEO1185" s="139"/>
      <c r="WEP1185" s="139"/>
      <c r="WEQ1185" s="139"/>
      <c r="WER1185" s="139"/>
      <c r="WES1185" s="139"/>
      <c r="WET1185" s="139"/>
      <c r="WEU1185" s="139"/>
      <c r="WEV1185" s="139"/>
      <c r="WEW1185" s="139"/>
      <c r="WEX1185" s="139"/>
      <c r="WEY1185" s="139"/>
      <c r="WEZ1185" s="139"/>
      <c r="WFA1185" s="139"/>
      <c r="WFB1185" s="139"/>
      <c r="WFC1185" s="139"/>
      <c r="WFD1185" s="139"/>
      <c r="WFE1185" s="139"/>
      <c r="WFF1185" s="139"/>
      <c r="WFG1185" s="139"/>
      <c r="WFH1185" s="139"/>
      <c r="WFI1185" s="139"/>
      <c r="WFJ1185" s="139"/>
      <c r="WFK1185" s="139"/>
      <c r="WFL1185" s="139"/>
      <c r="WFM1185" s="139"/>
      <c r="WFN1185" s="139"/>
      <c r="WFO1185" s="139"/>
      <c r="WFP1185" s="139"/>
      <c r="WFQ1185" s="139"/>
      <c r="WFR1185" s="139"/>
      <c r="WFS1185" s="139"/>
      <c r="WFT1185" s="139"/>
      <c r="WFU1185" s="139"/>
      <c r="WFV1185" s="139"/>
      <c r="WFW1185" s="139"/>
      <c r="WFX1185" s="139"/>
      <c r="WFY1185" s="139"/>
      <c r="WFZ1185" s="139"/>
      <c r="WGA1185" s="139"/>
      <c r="WGB1185" s="139"/>
      <c r="WGC1185" s="139"/>
      <c r="WGD1185" s="139"/>
      <c r="WGE1185" s="139"/>
      <c r="WGF1185" s="139"/>
      <c r="WGG1185" s="139"/>
      <c r="WGH1185" s="139"/>
      <c r="WGI1185" s="139"/>
      <c r="WGJ1185" s="139"/>
      <c r="WGK1185" s="139"/>
      <c r="WGL1185" s="139"/>
      <c r="WGM1185" s="139"/>
      <c r="WGN1185" s="139"/>
      <c r="WGO1185" s="139"/>
      <c r="WGP1185" s="139"/>
      <c r="WGQ1185" s="139"/>
      <c r="WGR1185" s="139"/>
      <c r="WGS1185" s="139"/>
      <c r="WGT1185" s="139"/>
      <c r="WGU1185" s="139"/>
      <c r="WGV1185" s="139"/>
      <c r="WGW1185" s="139"/>
      <c r="WGX1185" s="139"/>
      <c r="WGY1185" s="139"/>
      <c r="WGZ1185" s="139"/>
      <c r="WHA1185" s="139"/>
      <c r="WHB1185" s="139"/>
      <c r="WHC1185" s="139"/>
      <c r="WHD1185" s="139"/>
      <c r="WHE1185" s="139"/>
      <c r="WHF1185" s="139"/>
      <c r="WHG1185" s="139"/>
      <c r="WHH1185" s="139"/>
      <c r="WHI1185" s="139"/>
      <c r="WHJ1185" s="139"/>
      <c r="WHK1185" s="139"/>
      <c r="WHL1185" s="139"/>
      <c r="WHM1185" s="139"/>
      <c r="WHN1185" s="139"/>
      <c r="WHO1185" s="139"/>
      <c r="WHP1185" s="139"/>
      <c r="WHQ1185" s="139"/>
      <c r="WHR1185" s="139"/>
      <c r="WHS1185" s="139"/>
      <c r="WHT1185" s="139"/>
      <c r="WHU1185" s="139"/>
      <c r="WHV1185" s="139"/>
      <c r="WHW1185" s="139"/>
      <c r="WHX1185" s="139"/>
      <c r="WHY1185" s="139"/>
      <c r="WHZ1185" s="139"/>
      <c r="WIA1185" s="139"/>
      <c r="WIB1185" s="139"/>
      <c r="WIC1185" s="139"/>
      <c r="WID1185" s="139"/>
      <c r="WIE1185" s="139"/>
      <c r="WIF1185" s="139"/>
      <c r="WIG1185" s="139"/>
      <c r="WIH1185" s="139"/>
      <c r="WII1185" s="139"/>
      <c r="WIJ1185" s="139"/>
      <c r="WIK1185" s="139"/>
      <c r="WIL1185" s="139"/>
      <c r="WIM1185" s="139"/>
      <c r="WIN1185" s="139"/>
      <c r="WIO1185" s="139"/>
      <c r="WIP1185" s="139"/>
      <c r="WIQ1185" s="139"/>
      <c r="WIR1185" s="139"/>
      <c r="WIS1185" s="139"/>
      <c r="WIT1185" s="139"/>
      <c r="WIU1185" s="139"/>
      <c r="WIV1185" s="139"/>
      <c r="WIW1185" s="139"/>
      <c r="WIX1185" s="139"/>
      <c r="WIY1185" s="139"/>
      <c r="WIZ1185" s="139"/>
      <c r="WJA1185" s="139"/>
      <c r="WJB1185" s="139"/>
      <c r="WJC1185" s="139"/>
      <c r="WJD1185" s="139"/>
      <c r="WJE1185" s="139"/>
      <c r="WJF1185" s="139"/>
      <c r="WJG1185" s="139"/>
      <c r="WJH1185" s="139"/>
      <c r="WJI1185" s="139"/>
      <c r="WJJ1185" s="139"/>
      <c r="WJK1185" s="139"/>
      <c r="WJL1185" s="139"/>
      <c r="WJM1185" s="139"/>
      <c r="WJN1185" s="139"/>
      <c r="WJO1185" s="139"/>
      <c r="WJP1185" s="139"/>
      <c r="WJQ1185" s="139"/>
      <c r="WJR1185" s="139"/>
      <c r="WJS1185" s="139"/>
      <c r="WJT1185" s="139"/>
      <c r="WJU1185" s="139"/>
      <c r="WJV1185" s="139"/>
      <c r="WJW1185" s="139"/>
      <c r="WJX1185" s="139"/>
      <c r="WJY1185" s="139"/>
      <c r="WJZ1185" s="139"/>
      <c r="WKA1185" s="139"/>
      <c r="WKB1185" s="139"/>
      <c r="WKC1185" s="139"/>
      <c r="WKD1185" s="139"/>
      <c r="WKE1185" s="139"/>
      <c r="WKF1185" s="139"/>
      <c r="WKG1185" s="139"/>
      <c r="WKH1185" s="139"/>
      <c r="WKI1185" s="139"/>
      <c r="WKJ1185" s="139"/>
      <c r="WKK1185" s="139"/>
      <c r="WKL1185" s="139"/>
      <c r="WKM1185" s="139"/>
      <c r="WKN1185" s="139"/>
      <c r="WKO1185" s="139"/>
      <c r="WKP1185" s="139"/>
      <c r="WKQ1185" s="139"/>
      <c r="WKR1185" s="139"/>
      <c r="WKS1185" s="139"/>
      <c r="WKT1185" s="139"/>
      <c r="WKU1185" s="139"/>
      <c r="WKV1185" s="139"/>
      <c r="WKW1185" s="139"/>
      <c r="WKX1185" s="139"/>
      <c r="WKY1185" s="139"/>
      <c r="WKZ1185" s="139"/>
      <c r="WLA1185" s="139"/>
      <c r="WLB1185" s="139"/>
      <c r="WLC1185" s="139"/>
      <c r="WLD1185" s="139"/>
      <c r="WLE1185" s="139"/>
      <c r="WLF1185" s="139"/>
      <c r="WLG1185" s="139"/>
      <c r="WLH1185" s="139"/>
      <c r="WLI1185" s="139"/>
      <c r="WLJ1185" s="139"/>
      <c r="WLK1185" s="139"/>
      <c r="WLL1185" s="139"/>
      <c r="WLM1185" s="139"/>
      <c r="WLN1185" s="139"/>
      <c r="WLO1185" s="139"/>
      <c r="WLP1185" s="139"/>
      <c r="WLQ1185" s="139"/>
      <c r="WLR1185" s="139"/>
      <c r="WLS1185" s="139"/>
      <c r="WLT1185" s="139"/>
      <c r="WLU1185" s="139"/>
      <c r="WLV1185" s="139"/>
      <c r="WLW1185" s="139"/>
      <c r="WLX1185" s="139"/>
      <c r="WLY1185" s="139"/>
      <c r="WLZ1185" s="139"/>
      <c r="WMA1185" s="139"/>
      <c r="WMB1185" s="139"/>
      <c r="WMC1185" s="139"/>
      <c r="WMD1185" s="139"/>
      <c r="WME1185" s="139"/>
      <c r="WMF1185" s="139"/>
      <c r="WMG1185" s="139"/>
      <c r="WMH1185" s="139"/>
      <c r="WMI1185" s="139"/>
      <c r="WMJ1185" s="139"/>
      <c r="WMK1185" s="139"/>
      <c r="WML1185" s="139"/>
      <c r="WMM1185" s="139"/>
      <c r="WMN1185" s="139"/>
      <c r="WMO1185" s="139"/>
      <c r="WMP1185" s="139"/>
      <c r="WMQ1185" s="139"/>
      <c r="WMR1185" s="139"/>
      <c r="WMS1185" s="139"/>
      <c r="WMT1185" s="139"/>
      <c r="WMU1185" s="139"/>
      <c r="WMV1185" s="139"/>
      <c r="WMW1185" s="139"/>
      <c r="WMX1185" s="139"/>
      <c r="WMY1185" s="139"/>
      <c r="WMZ1185" s="139"/>
      <c r="WNA1185" s="139"/>
      <c r="WNB1185" s="139"/>
      <c r="WNC1185" s="139"/>
      <c r="WND1185" s="139"/>
      <c r="WNE1185" s="139"/>
      <c r="WNF1185" s="139"/>
      <c r="WNG1185" s="139"/>
      <c r="WNH1185" s="139"/>
      <c r="WNI1185" s="139"/>
      <c r="WNJ1185" s="139"/>
      <c r="WNK1185" s="139"/>
      <c r="WNL1185" s="139"/>
      <c r="WNM1185" s="139"/>
      <c r="WNN1185" s="139"/>
      <c r="WNO1185" s="139"/>
      <c r="WNP1185" s="139"/>
      <c r="WNQ1185" s="139"/>
      <c r="WNR1185" s="139"/>
      <c r="WNS1185" s="139"/>
      <c r="WNT1185" s="139"/>
      <c r="WNU1185" s="139"/>
      <c r="WNV1185" s="139"/>
      <c r="WNW1185" s="139"/>
      <c r="WNX1185" s="139"/>
      <c r="WNY1185" s="139"/>
      <c r="WNZ1185" s="139"/>
      <c r="WOA1185" s="139"/>
      <c r="WOB1185" s="139"/>
      <c r="WOC1185" s="139"/>
      <c r="WOD1185" s="139"/>
      <c r="WOE1185" s="139"/>
      <c r="WOF1185" s="139"/>
      <c r="WOG1185" s="139"/>
      <c r="WOH1185" s="139"/>
      <c r="WOI1185" s="139"/>
      <c r="WOJ1185" s="139"/>
      <c r="WOK1185" s="139"/>
      <c r="WOL1185" s="139"/>
      <c r="WOM1185" s="139"/>
      <c r="WON1185" s="139"/>
      <c r="WOO1185" s="139"/>
      <c r="WOP1185" s="139"/>
      <c r="WOQ1185" s="139"/>
      <c r="WOR1185" s="139"/>
      <c r="WOS1185" s="139"/>
      <c r="WOT1185" s="139"/>
      <c r="WOU1185" s="139"/>
      <c r="WOV1185" s="139"/>
      <c r="WOW1185" s="139"/>
      <c r="WOX1185" s="139"/>
      <c r="WOY1185" s="139"/>
      <c r="WOZ1185" s="139"/>
      <c r="WPA1185" s="139"/>
      <c r="WPB1185" s="139"/>
      <c r="WPC1185" s="139"/>
      <c r="WPD1185" s="139"/>
      <c r="WPE1185" s="139"/>
      <c r="WPF1185" s="139"/>
      <c r="WPG1185" s="139"/>
      <c r="WPH1185" s="139"/>
      <c r="WPI1185" s="139"/>
      <c r="WPJ1185" s="139"/>
      <c r="WPK1185" s="139"/>
      <c r="WPL1185" s="139"/>
      <c r="WPM1185" s="139"/>
      <c r="WPN1185" s="139"/>
      <c r="WPO1185" s="139"/>
      <c r="WPP1185" s="139"/>
      <c r="WPQ1185" s="139"/>
      <c r="WPR1185" s="139"/>
      <c r="WPS1185" s="139"/>
      <c r="WPT1185" s="139"/>
      <c r="WPU1185" s="139"/>
      <c r="WPV1185" s="139"/>
      <c r="WPW1185" s="139"/>
      <c r="WPX1185" s="139"/>
      <c r="WPY1185" s="139"/>
      <c r="WPZ1185" s="139"/>
      <c r="WQA1185" s="139"/>
      <c r="WQB1185" s="139"/>
      <c r="WQC1185" s="139"/>
      <c r="WQD1185" s="139"/>
      <c r="WQE1185" s="139"/>
      <c r="WQF1185" s="139"/>
      <c r="WQG1185" s="139"/>
      <c r="WQH1185" s="139"/>
      <c r="WQI1185" s="139"/>
      <c r="WQJ1185" s="139"/>
      <c r="WQK1185" s="139"/>
      <c r="WQL1185" s="139"/>
      <c r="WQM1185" s="139"/>
      <c r="WQN1185" s="139"/>
      <c r="WQO1185" s="139"/>
      <c r="WQP1185" s="139"/>
      <c r="WQQ1185" s="139"/>
      <c r="WQR1185" s="139"/>
      <c r="WQS1185" s="139"/>
      <c r="WQT1185" s="139"/>
      <c r="WQU1185" s="139"/>
      <c r="WQV1185" s="139"/>
      <c r="WQW1185" s="139"/>
      <c r="WQX1185" s="139"/>
      <c r="WQY1185" s="139"/>
      <c r="WQZ1185" s="139"/>
      <c r="WRA1185" s="139"/>
      <c r="WRB1185" s="139"/>
      <c r="WRC1185" s="139"/>
      <c r="WRD1185" s="139"/>
      <c r="WRE1185" s="139"/>
      <c r="WRF1185" s="139"/>
      <c r="WRG1185" s="139"/>
      <c r="WRH1185" s="139"/>
      <c r="WRI1185" s="139"/>
      <c r="WRJ1185" s="139"/>
      <c r="WRK1185" s="139"/>
      <c r="WRL1185" s="139"/>
      <c r="WRM1185" s="139"/>
      <c r="WRN1185" s="139"/>
      <c r="WRO1185" s="139"/>
      <c r="WRP1185" s="139"/>
      <c r="WRQ1185" s="139"/>
      <c r="WRR1185" s="139"/>
      <c r="WRS1185" s="139"/>
      <c r="WRT1185" s="139"/>
      <c r="WRU1185" s="139"/>
      <c r="WRV1185" s="139"/>
      <c r="WRW1185" s="139"/>
      <c r="WRX1185" s="139"/>
      <c r="WRY1185" s="139"/>
      <c r="WRZ1185" s="139"/>
      <c r="WSA1185" s="139"/>
      <c r="WSB1185" s="139"/>
      <c r="WSC1185" s="139"/>
      <c r="WSD1185" s="139"/>
      <c r="WSE1185" s="139"/>
      <c r="WSF1185" s="139"/>
      <c r="WSG1185" s="139"/>
      <c r="WSH1185" s="139"/>
      <c r="WSI1185" s="139"/>
      <c r="WSJ1185" s="139"/>
      <c r="WSK1185" s="139"/>
      <c r="WSL1185" s="139"/>
      <c r="WSM1185" s="139"/>
      <c r="WSN1185" s="139"/>
      <c r="WSO1185" s="139"/>
      <c r="WSP1185" s="139"/>
      <c r="WSQ1185" s="139"/>
      <c r="WSR1185" s="139"/>
      <c r="WSS1185" s="139"/>
      <c r="WST1185" s="139"/>
      <c r="WSU1185" s="139"/>
      <c r="WSV1185" s="139"/>
      <c r="WSW1185" s="139"/>
      <c r="WSX1185" s="139"/>
      <c r="WSY1185" s="139"/>
      <c r="WSZ1185" s="139"/>
      <c r="WTA1185" s="139"/>
      <c r="WTB1185" s="139"/>
      <c r="WTC1185" s="139"/>
      <c r="WTD1185" s="139"/>
      <c r="WTE1185" s="139"/>
      <c r="WTF1185" s="139"/>
      <c r="WTG1185" s="139"/>
      <c r="WTH1185" s="139"/>
      <c r="WTI1185" s="139"/>
      <c r="WTJ1185" s="139"/>
      <c r="WTK1185" s="139"/>
      <c r="WTL1185" s="139"/>
      <c r="WTM1185" s="139"/>
      <c r="WTN1185" s="139"/>
      <c r="WTO1185" s="139"/>
      <c r="WTP1185" s="139"/>
      <c r="WTQ1185" s="139"/>
      <c r="WTR1185" s="139"/>
      <c r="WTS1185" s="139"/>
      <c r="WTT1185" s="139"/>
      <c r="WTU1185" s="139"/>
      <c r="WTV1185" s="139"/>
      <c r="WTW1185" s="139"/>
      <c r="WTX1185" s="139"/>
      <c r="WTY1185" s="139"/>
      <c r="WTZ1185" s="139"/>
      <c r="WUA1185" s="139"/>
      <c r="WUB1185" s="139"/>
      <c r="WUC1185" s="139"/>
      <c r="WUD1185" s="139"/>
      <c r="WUE1185" s="139"/>
      <c r="WUF1185" s="139"/>
      <c r="WUG1185" s="139"/>
      <c r="WUH1185" s="139"/>
      <c r="WUI1185" s="139"/>
      <c r="WUJ1185" s="139"/>
      <c r="WUK1185" s="139"/>
      <c r="WUL1185" s="139"/>
      <c r="WUM1185" s="139"/>
      <c r="WUN1185" s="139"/>
      <c r="WUO1185" s="139"/>
      <c r="WUP1185" s="139"/>
      <c r="WUQ1185" s="139"/>
      <c r="WUR1185" s="139"/>
      <c r="WUS1185" s="139"/>
      <c r="WUT1185" s="139"/>
      <c r="WUU1185" s="139"/>
      <c r="WUV1185" s="139"/>
      <c r="WUW1185" s="139"/>
      <c r="WUX1185" s="139"/>
      <c r="WUY1185" s="139"/>
      <c r="WUZ1185" s="139"/>
      <c r="WVA1185" s="139"/>
      <c r="WVB1185" s="139"/>
      <c r="WVC1185" s="139"/>
      <c r="WVD1185" s="139"/>
      <c r="WVE1185" s="139"/>
      <c r="WVF1185" s="139"/>
      <c r="WVG1185" s="139"/>
      <c r="WVH1185" s="139"/>
      <c r="WVI1185" s="139"/>
      <c r="WVJ1185" s="139"/>
      <c r="WVK1185" s="139"/>
      <c r="WVL1185" s="139"/>
      <c r="WVM1185" s="139"/>
      <c r="WVN1185" s="139"/>
      <c r="WVO1185" s="139"/>
      <c r="WVP1185" s="139"/>
      <c r="WVQ1185" s="139"/>
      <c r="WVR1185" s="139"/>
      <c r="WVS1185" s="139"/>
      <c r="WVT1185" s="139"/>
      <c r="WVU1185" s="139"/>
      <c r="WVV1185" s="139"/>
      <c r="WVW1185" s="139"/>
      <c r="WVX1185" s="139"/>
      <c r="WVY1185" s="139"/>
      <c r="WVZ1185" s="139"/>
      <c r="WWA1185" s="139"/>
      <c r="WWB1185" s="139"/>
      <c r="WWC1185" s="139"/>
      <c r="WWD1185" s="139"/>
      <c r="WWE1185" s="139"/>
      <c r="WWF1185" s="139"/>
      <c r="WWG1185" s="139"/>
      <c r="WWH1185" s="139"/>
      <c r="WWI1185" s="139"/>
      <c r="WWJ1185" s="139"/>
      <c r="WWK1185" s="139"/>
      <c r="WWL1185" s="139"/>
      <c r="WWM1185" s="139"/>
      <c r="WWN1185" s="139"/>
      <c r="WWO1185" s="139"/>
      <c r="WWP1185" s="139"/>
      <c r="WWQ1185" s="139"/>
      <c r="WWR1185" s="139"/>
      <c r="WWS1185" s="139"/>
      <c r="WWT1185" s="139"/>
      <c r="WWU1185" s="139"/>
      <c r="WWV1185" s="139"/>
      <c r="WWW1185" s="139"/>
      <c r="WWX1185" s="139"/>
      <c r="WWY1185" s="139"/>
      <c r="WWZ1185" s="139"/>
      <c r="WXA1185" s="139"/>
      <c r="WXB1185" s="139"/>
      <c r="WXC1185" s="139"/>
      <c r="WXD1185" s="139"/>
      <c r="WXE1185" s="139"/>
      <c r="WXF1185" s="139"/>
      <c r="WXG1185" s="139"/>
      <c r="WXH1185" s="139"/>
      <c r="WXI1185" s="139"/>
      <c r="WXJ1185" s="139"/>
      <c r="WXK1185" s="139"/>
      <c r="WXL1185" s="139"/>
      <c r="WXM1185" s="139"/>
      <c r="WXN1185" s="139"/>
      <c r="WXO1185" s="139"/>
      <c r="WXP1185" s="139"/>
      <c r="WXQ1185" s="139"/>
      <c r="WXR1185" s="139"/>
      <c r="WXS1185" s="139"/>
      <c r="WXT1185" s="139"/>
      <c r="WXU1185" s="139"/>
      <c r="WXV1185" s="139"/>
      <c r="WXW1185" s="139"/>
      <c r="WXX1185" s="139"/>
      <c r="WXY1185" s="139"/>
      <c r="WXZ1185" s="139"/>
      <c r="WYA1185" s="139"/>
      <c r="WYB1185" s="139"/>
      <c r="WYC1185" s="139"/>
      <c r="WYD1185" s="139"/>
      <c r="WYE1185" s="139"/>
      <c r="WYF1185" s="139"/>
      <c r="WYG1185" s="139"/>
      <c r="WYH1185" s="139"/>
      <c r="WYI1185" s="139"/>
      <c r="WYJ1185" s="139"/>
      <c r="WYK1185" s="139"/>
      <c r="WYL1185" s="139"/>
      <c r="WYM1185" s="139"/>
      <c r="WYN1185" s="139"/>
      <c r="WYO1185" s="139"/>
      <c r="WYP1185" s="139"/>
      <c r="WYQ1185" s="139"/>
      <c r="WYR1185" s="139"/>
      <c r="WYS1185" s="139"/>
      <c r="WYT1185" s="139"/>
      <c r="WYU1185" s="139"/>
      <c r="WYV1185" s="139"/>
      <c r="WYW1185" s="139"/>
      <c r="WYX1185" s="139"/>
      <c r="WYY1185" s="139"/>
      <c r="WYZ1185" s="139"/>
      <c r="WZA1185" s="139"/>
      <c r="WZB1185" s="139"/>
      <c r="WZC1185" s="139"/>
      <c r="WZD1185" s="139"/>
      <c r="WZE1185" s="139"/>
      <c r="WZF1185" s="139"/>
      <c r="WZG1185" s="139"/>
      <c r="WZH1185" s="139"/>
      <c r="WZI1185" s="139"/>
      <c r="WZJ1185" s="139"/>
      <c r="WZK1185" s="139"/>
      <c r="WZL1185" s="139"/>
      <c r="WZM1185" s="139"/>
      <c r="WZN1185" s="139"/>
      <c r="WZO1185" s="139"/>
      <c r="WZP1185" s="139"/>
      <c r="WZQ1185" s="139"/>
      <c r="WZR1185" s="139"/>
      <c r="WZS1185" s="139"/>
      <c r="WZT1185" s="139"/>
      <c r="WZU1185" s="139"/>
      <c r="WZV1185" s="139"/>
      <c r="WZW1185" s="139"/>
      <c r="WZX1185" s="139"/>
      <c r="WZY1185" s="139"/>
      <c r="WZZ1185" s="139"/>
      <c r="XAA1185" s="139"/>
      <c r="XAB1185" s="139"/>
      <c r="XAC1185" s="139"/>
      <c r="XAD1185" s="139"/>
      <c r="XAE1185" s="139"/>
      <c r="XAF1185" s="139"/>
      <c r="XAG1185" s="139"/>
      <c r="XAH1185" s="139"/>
      <c r="XAI1185" s="139"/>
      <c r="XAJ1185" s="139"/>
      <c r="XAK1185" s="139"/>
      <c r="XAL1185" s="139"/>
      <c r="XAM1185" s="139"/>
      <c r="XAN1185" s="139"/>
      <c r="XAO1185" s="139"/>
      <c r="XAP1185" s="139"/>
      <c r="XAQ1185" s="139"/>
      <c r="XAR1185" s="139"/>
      <c r="XAS1185" s="139"/>
      <c r="XAT1185" s="139"/>
      <c r="XAU1185" s="139"/>
      <c r="XAV1185" s="139"/>
      <c r="XAW1185" s="139"/>
      <c r="XAX1185" s="139"/>
      <c r="XAY1185" s="139"/>
      <c r="XAZ1185" s="139"/>
      <c r="XBA1185" s="139"/>
      <c r="XBB1185" s="139"/>
      <c r="XBC1185" s="139"/>
      <c r="XBD1185" s="139"/>
      <c r="XBE1185" s="139"/>
      <c r="XBF1185" s="139"/>
      <c r="XBG1185" s="139"/>
      <c r="XBH1185" s="139"/>
      <c r="XBI1185" s="139"/>
      <c r="XBJ1185" s="139"/>
      <c r="XBK1185" s="139"/>
      <c r="XBL1185" s="139"/>
      <c r="XBM1185" s="139"/>
      <c r="XBN1185" s="139"/>
      <c r="XBO1185" s="139"/>
      <c r="XBP1185" s="139"/>
      <c r="XBQ1185" s="139"/>
      <c r="XBR1185" s="139"/>
      <c r="XBS1185" s="139"/>
      <c r="XBT1185" s="139"/>
      <c r="XBU1185" s="139"/>
      <c r="XBV1185" s="139"/>
      <c r="XBW1185" s="139"/>
      <c r="XBX1185" s="139"/>
      <c r="XBY1185" s="139"/>
      <c r="XBZ1185" s="139"/>
      <c r="XCA1185" s="139"/>
      <c r="XCB1185" s="139"/>
      <c r="XCC1185" s="139"/>
      <c r="XCD1185" s="139"/>
      <c r="XCE1185" s="139"/>
      <c r="XCF1185" s="139"/>
      <c r="XCG1185" s="139"/>
      <c r="XCH1185" s="139"/>
      <c r="XCI1185" s="139"/>
      <c r="XCJ1185" s="139"/>
      <c r="XCK1185" s="139"/>
      <c r="XCL1185" s="139"/>
      <c r="XCM1185" s="139"/>
      <c r="XCN1185" s="139"/>
      <c r="XCO1185" s="139"/>
      <c r="XCP1185" s="139"/>
      <c r="XCQ1185" s="139"/>
      <c r="XCR1185" s="139"/>
      <c r="XCS1185" s="139"/>
      <c r="XCT1185" s="139"/>
      <c r="XCU1185" s="139"/>
      <c r="XCV1185" s="139"/>
      <c r="XCW1185" s="139"/>
      <c r="XCX1185" s="139"/>
      <c r="XCY1185" s="139"/>
      <c r="XCZ1185" s="139"/>
      <c r="XDA1185" s="139"/>
      <c r="XDB1185" s="139"/>
      <c r="XDC1185" s="139"/>
      <c r="XDD1185" s="139"/>
      <c r="XDE1185" s="139"/>
      <c r="XDF1185" s="139"/>
      <c r="XDG1185" s="139"/>
      <c r="XDH1185" s="139"/>
      <c r="XDI1185" s="139"/>
      <c r="XDJ1185" s="139"/>
      <c r="XDK1185" s="139"/>
      <c r="XDL1185" s="139"/>
      <c r="XDM1185" s="139"/>
      <c r="XDN1185" s="139"/>
      <c r="XDO1185" s="139"/>
      <c r="XDP1185" s="139"/>
      <c r="XDQ1185" s="139"/>
      <c r="XDR1185" s="139"/>
      <c r="XDS1185" s="139"/>
      <c r="XDT1185" s="139"/>
      <c r="XDU1185" s="139"/>
      <c r="XDV1185" s="139"/>
      <c r="XDW1185" s="139"/>
      <c r="XDX1185" s="139"/>
      <c r="XDY1185" s="139"/>
      <c r="XDZ1185" s="139"/>
      <c r="XEA1185" s="139"/>
      <c r="XEB1185" s="139"/>
      <c r="XEC1185" s="139"/>
      <c r="XED1185" s="139"/>
      <c r="XEE1185" s="139"/>
      <c r="XEF1185" s="139"/>
      <c r="XEG1185" s="139"/>
      <c r="XEH1185" s="139"/>
      <c r="XEI1185" s="139"/>
      <c r="XEJ1185" s="139"/>
      <c r="XEK1185" s="139"/>
      <c r="XEL1185" s="139"/>
      <c r="XEM1185" s="139"/>
      <c r="XEN1185" s="139"/>
      <c r="XEO1185" s="139"/>
      <c r="XEP1185" s="139"/>
      <c r="XEQ1185" s="139"/>
      <c r="XER1185" s="139"/>
      <c r="XES1185" s="139"/>
      <c r="XET1185" s="139"/>
      <c r="XEU1185" s="139"/>
      <c r="XEV1185" s="139"/>
      <c r="XEW1185" s="139"/>
      <c r="XEX1185" s="139"/>
      <c r="XEY1185" s="139"/>
      <c r="XEZ1185" s="139"/>
      <c r="XFA1185" s="139"/>
      <c r="XFB1185" s="139"/>
      <c r="XFC1185" s="139"/>
      <c r="XFD1185" s="139"/>
    </row>
    <row r="1186" s="19" customFormat="1" ht="52.05" customHeight="1" spans="1:14">
      <c r="A1186" s="29">
        <v>29</v>
      </c>
      <c r="B1186" s="43" t="s">
        <v>4129</v>
      </c>
      <c r="C1186" s="29" t="s">
        <v>4130</v>
      </c>
      <c r="D1186" s="29" t="s">
        <v>29</v>
      </c>
      <c r="E1186" s="29" t="s">
        <v>801</v>
      </c>
      <c r="F1186" s="29" t="s">
        <v>4131</v>
      </c>
      <c r="G1186" s="32">
        <v>3</v>
      </c>
      <c r="H1186" s="29" t="s">
        <v>32</v>
      </c>
      <c r="I1186" s="32">
        <v>3</v>
      </c>
      <c r="J1186" s="59" t="s">
        <v>4127</v>
      </c>
      <c r="K1186" s="138" t="s">
        <v>4016</v>
      </c>
      <c r="L1186" s="138" t="s">
        <v>4017</v>
      </c>
      <c r="M1186" s="29" t="s">
        <v>34</v>
      </c>
      <c r="N1186" s="29" t="s">
        <v>4132</v>
      </c>
    </row>
    <row r="1187" s="19" customFormat="1" ht="59" customHeight="1" spans="1:14">
      <c r="A1187" s="29">
        <v>30</v>
      </c>
      <c r="B1187" s="59" t="s">
        <v>4133</v>
      </c>
      <c r="C1187" s="29" t="s">
        <v>4134</v>
      </c>
      <c r="D1187" s="29" t="s">
        <v>29</v>
      </c>
      <c r="E1187" s="29" t="s">
        <v>4135</v>
      </c>
      <c r="F1187" s="29" t="s">
        <v>1131</v>
      </c>
      <c r="G1187" s="29">
        <v>15</v>
      </c>
      <c r="H1187" s="29" t="s">
        <v>32</v>
      </c>
      <c r="I1187" s="29">
        <v>15</v>
      </c>
      <c r="J1187" s="59" t="s">
        <v>4136</v>
      </c>
      <c r="K1187" s="138" t="s">
        <v>4016</v>
      </c>
      <c r="L1187" s="138" t="s">
        <v>4017</v>
      </c>
      <c r="M1187" s="29" t="s">
        <v>34</v>
      </c>
      <c r="N1187" s="29" t="s">
        <v>4137</v>
      </c>
    </row>
    <row r="1188" s="19" customFormat="1" ht="61" customHeight="1" spans="1:14">
      <c r="A1188" s="29">
        <v>31</v>
      </c>
      <c r="B1188" s="59" t="s">
        <v>4138</v>
      </c>
      <c r="C1188" s="29" t="s">
        <v>4139</v>
      </c>
      <c r="D1188" s="29" t="s">
        <v>29</v>
      </c>
      <c r="E1188" s="29" t="s">
        <v>509</v>
      </c>
      <c r="F1188" s="29" t="s">
        <v>4140</v>
      </c>
      <c r="G1188" s="29">
        <v>5</v>
      </c>
      <c r="H1188" s="29" t="s">
        <v>32</v>
      </c>
      <c r="I1188" s="29">
        <v>5</v>
      </c>
      <c r="J1188" s="59" t="s">
        <v>4141</v>
      </c>
      <c r="K1188" s="138" t="s">
        <v>4016</v>
      </c>
      <c r="L1188" s="138" t="s">
        <v>4017</v>
      </c>
      <c r="M1188" s="29" t="s">
        <v>34</v>
      </c>
      <c r="N1188" s="29" t="s">
        <v>4142</v>
      </c>
    </row>
    <row r="1189" s="19" customFormat="1" ht="60" customHeight="1" spans="1:14">
      <c r="A1189" s="29">
        <v>32</v>
      </c>
      <c r="B1189" s="59" t="s">
        <v>4143</v>
      </c>
      <c r="C1189" s="29" t="s">
        <v>4144</v>
      </c>
      <c r="D1189" s="29" t="s">
        <v>29</v>
      </c>
      <c r="E1189" s="29" t="s">
        <v>509</v>
      </c>
      <c r="F1189" s="29" t="s">
        <v>4140</v>
      </c>
      <c r="G1189" s="29">
        <v>10</v>
      </c>
      <c r="H1189" s="29" t="s">
        <v>32</v>
      </c>
      <c r="I1189" s="29">
        <v>10</v>
      </c>
      <c r="J1189" s="59" t="s">
        <v>4145</v>
      </c>
      <c r="K1189" s="138" t="s">
        <v>4016</v>
      </c>
      <c r="L1189" s="138" t="s">
        <v>4017</v>
      </c>
      <c r="M1189" s="29" t="s">
        <v>34</v>
      </c>
      <c r="N1189" s="29" t="s">
        <v>4142</v>
      </c>
    </row>
    <row r="1190" s="19" customFormat="1" ht="60" customHeight="1" spans="1:14">
      <c r="A1190" s="29">
        <v>33</v>
      </c>
      <c r="B1190" s="59" t="s">
        <v>4146</v>
      </c>
      <c r="C1190" s="29" t="s">
        <v>4147</v>
      </c>
      <c r="D1190" s="29" t="s">
        <v>29</v>
      </c>
      <c r="E1190" s="29" t="s">
        <v>2976</v>
      </c>
      <c r="F1190" s="29" t="s">
        <v>1287</v>
      </c>
      <c r="G1190" s="29">
        <v>8</v>
      </c>
      <c r="H1190" s="29" t="s">
        <v>32</v>
      </c>
      <c r="I1190" s="29">
        <v>8</v>
      </c>
      <c r="J1190" s="59" t="s">
        <v>4148</v>
      </c>
      <c r="K1190" s="138" t="s">
        <v>4016</v>
      </c>
      <c r="L1190" s="138" t="s">
        <v>4017</v>
      </c>
      <c r="M1190" s="29" t="s">
        <v>34</v>
      </c>
      <c r="N1190" s="29" t="s">
        <v>2976</v>
      </c>
    </row>
    <row r="1191" s="19" customFormat="1" ht="68" customHeight="1" spans="1:14">
      <c r="A1191" s="29">
        <v>34</v>
      </c>
      <c r="B1191" s="59" t="s">
        <v>4146</v>
      </c>
      <c r="C1191" s="29" t="s">
        <v>4149</v>
      </c>
      <c r="D1191" s="29" t="s">
        <v>29</v>
      </c>
      <c r="E1191" s="29" t="s">
        <v>2976</v>
      </c>
      <c r="F1191" s="29" t="s">
        <v>4150</v>
      </c>
      <c r="G1191" s="29">
        <v>6</v>
      </c>
      <c r="H1191" s="29" t="s">
        <v>32</v>
      </c>
      <c r="I1191" s="29">
        <v>6</v>
      </c>
      <c r="J1191" s="59" t="s">
        <v>4151</v>
      </c>
      <c r="K1191" s="138" t="s">
        <v>4016</v>
      </c>
      <c r="L1191" s="138" t="s">
        <v>4017</v>
      </c>
      <c r="M1191" s="29" t="s">
        <v>34</v>
      </c>
      <c r="N1191" s="29" t="s">
        <v>2976</v>
      </c>
    </row>
    <row r="1192" s="19" customFormat="1" ht="66" customHeight="1" spans="1:14">
      <c r="A1192" s="29">
        <v>35</v>
      </c>
      <c r="B1192" s="59" t="s">
        <v>4146</v>
      </c>
      <c r="C1192" s="29" t="s">
        <v>4152</v>
      </c>
      <c r="D1192" s="29" t="s">
        <v>29</v>
      </c>
      <c r="E1192" s="29" t="s">
        <v>2976</v>
      </c>
      <c r="F1192" s="29" t="s">
        <v>2046</v>
      </c>
      <c r="G1192" s="29">
        <v>3</v>
      </c>
      <c r="H1192" s="29" t="s">
        <v>32</v>
      </c>
      <c r="I1192" s="29">
        <v>3</v>
      </c>
      <c r="J1192" s="59" t="s">
        <v>4153</v>
      </c>
      <c r="K1192" s="138" t="s">
        <v>4016</v>
      </c>
      <c r="L1192" s="138" t="s">
        <v>4017</v>
      </c>
      <c r="M1192" s="29" t="s">
        <v>34</v>
      </c>
      <c r="N1192" s="29" t="s">
        <v>2976</v>
      </c>
    </row>
    <row r="1193" s="19" customFormat="1" ht="69" customHeight="1" spans="1:14">
      <c r="A1193" s="29">
        <v>36</v>
      </c>
      <c r="B1193" s="59" t="s">
        <v>4146</v>
      </c>
      <c r="C1193" s="29" t="s">
        <v>4154</v>
      </c>
      <c r="D1193" s="29" t="s">
        <v>29</v>
      </c>
      <c r="E1193" s="29" t="s">
        <v>2976</v>
      </c>
      <c r="F1193" s="29" t="s">
        <v>2046</v>
      </c>
      <c r="G1193" s="29">
        <v>3</v>
      </c>
      <c r="H1193" s="29" t="s">
        <v>32</v>
      </c>
      <c r="I1193" s="29">
        <v>3</v>
      </c>
      <c r="J1193" s="59" t="s">
        <v>4155</v>
      </c>
      <c r="K1193" s="138" t="s">
        <v>4016</v>
      </c>
      <c r="L1193" s="138" t="s">
        <v>4017</v>
      </c>
      <c r="M1193" s="29" t="s">
        <v>34</v>
      </c>
      <c r="N1193" s="29" t="s">
        <v>2976</v>
      </c>
    </row>
    <row r="1194" s="19" customFormat="1" ht="69" customHeight="1" spans="1:14">
      <c r="A1194" s="29">
        <v>37</v>
      </c>
      <c r="B1194" s="59" t="s">
        <v>4146</v>
      </c>
      <c r="C1194" s="29" t="s">
        <v>4156</v>
      </c>
      <c r="D1194" s="29" t="s">
        <v>29</v>
      </c>
      <c r="E1194" s="29" t="s">
        <v>2976</v>
      </c>
      <c r="F1194" s="29" t="s">
        <v>4157</v>
      </c>
      <c r="G1194" s="29">
        <v>0.5</v>
      </c>
      <c r="H1194" s="29" t="s">
        <v>32</v>
      </c>
      <c r="I1194" s="29">
        <v>0.5</v>
      </c>
      <c r="J1194" s="59" t="s">
        <v>4158</v>
      </c>
      <c r="K1194" s="138" t="s">
        <v>4016</v>
      </c>
      <c r="L1194" s="138" t="s">
        <v>4017</v>
      </c>
      <c r="M1194" s="29" t="s">
        <v>34</v>
      </c>
      <c r="N1194" s="29" t="s">
        <v>2976</v>
      </c>
    </row>
    <row r="1195" s="19" customFormat="1" ht="61" customHeight="1" spans="1:14">
      <c r="A1195" s="29">
        <v>38</v>
      </c>
      <c r="B1195" s="59" t="s">
        <v>4146</v>
      </c>
      <c r="C1195" s="29" t="s">
        <v>4159</v>
      </c>
      <c r="D1195" s="29" t="s">
        <v>29</v>
      </c>
      <c r="E1195" s="29" t="s">
        <v>2976</v>
      </c>
      <c r="F1195" s="29" t="s">
        <v>4160</v>
      </c>
      <c r="G1195" s="29">
        <v>2.5</v>
      </c>
      <c r="H1195" s="29" t="s">
        <v>32</v>
      </c>
      <c r="I1195" s="29">
        <v>2.5</v>
      </c>
      <c r="J1195" s="59" t="s">
        <v>4161</v>
      </c>
      <c r="K1195" s="138" t="s">
        <v>4016</v>
      </c>
      <c r="L1195" s="138" t="s">
        <v>4017</v>
      </c>
      <c r="M1195" s="29" t="s">
        <v>34</v>
      </c>
      <c r="N1195" s="29" t="s">
        <v>2976</v>
      </c>
    </row>
    <row r="1196" s="19" customFormat="1" ht="66" customHeight="1" spans="1:14">
      <c r="A1196" s="29">
        <v>39</v>
      </c>
      <c r="B1196" s="59" t="s">
        <v>4162</v>
      </c>
      <c r="C1196" s="29" t="s">
        <v>4163</v>
      </c>
      <c r="D1196" s="29" t="s">
        <v>29</v>
      </c>
      <c r="E1196" s="29" t="s">
        <v>2976</v>
      </c>
      <c r="F1196" s="29" t="s">
        <v>1375</v>
      </c>
      <c r="G1196" s="29">
        <v>2</v>
      </c>
      <c r="H1196" s="29" t="s">
        <v>32</v>
      </c>
      <c r="I1196" s="29">
        <v>2</v>
      </c>
      <c r="J1196" s="59" t="s">
        <v>4164</v>
      </c>
      <c r="K1196" s="138" t="s">
        <v>4016</v>
      </c>
      <c r="L1196" s="138" t="s">
        <v>4017</v>
      </c>
      <c r="M1196" s="29" t="s">
        <v>34</v>
      </c>
      <c r="N1196" s="29" t="s">
        <v>2976</v>
      </c>
    </row>
    <row r="1197" s="19" customFormat="1" ht="60" customHeight="1" spans="1:14">
      <c r="A1197" s="29">
        <v>40</v>
      </c>
      <c r="B1197" s="59" t="s">
        <v>4146</v>
      </c>
      <c r="C1197" s="29" t="s">
        <v>4165</v>
      </c>
      <c r="D1197" s="29" t="s">
        <v>29</v>
      </c>
      <c r="E1197" s="29" t="s">
        <v>2976</v>
      </c>
      <c r="F1197" s="29" t="s">
        <v>923</v>
      </c>
      <c r="G1197" s="29">
        <v>10</v>
      </c>
      <c r="H1197" s="29" t="s">
        <v>32</v>
      </c>
      <c r="I1197" s="29">
        <v>10</v>
      </c>
      <c r="J1197" s="59" t="s">
        <v>4166</v>
      </c>
      <c r="K1197" s="138" t="s">
        <v>4016</v>
      </c>
      <c r="L1197" s="138" t="s">
        <v>4017</v>
      </c>
      <c r="M1197" s="29" t="s">
        <v>34</v>
      </c>
      <c r="N1197" s="29" t="s">
        <v>2976</v>
      </c>
    </row>
    <row r="1198" s="19" customFormat="1" ht="51" customHeight="1" spans="1:14">
      <c r="A1198" s="29">
        <v>41</v>
      </c>
      <c r="B1198" s="29" t="s">
        <v>4167</v>
      </c>
      <c r="C1198" s="29" t="s">
        <v>4168</v>
      </c>
      <c r="D1198" s="29" t="s">
        <v>29</v>
      </c>
      <c r="E1198" s="29" t="s">
        <v>4169</v>
      </c>
      <c r="F1198" s="29" t="s">
        <v>4073</v>
      </c>
      <c r="G1198" s="29">
        <v>10</v>
      </c>
      <c r="H1198" s="29" t="s">
        <v>32</v>
      </c>
      <c r="I1198" s="29">
        <v>10</v>
      </c>
      <c r="J1198" s="59" t="s">
        <v>4170</v>
      </c>
      <c r="K1198" s="138" t="s">
        <v>4016</v>
      </c>
      <c r="L1198" s="138" t="s">
        <v>4017</v>
      </c>
      <c r="M1198" s="29" t="s">
        <v>34</v>
      </c>
      <c r="N1198" s="29" t="s">
        <v>4171</v>
      </c>
    </row>
    <row r="1199" s="19" customFormat="1" ht="45" customHeight="1" spans="1:14">
      <c r="A1199" s="29">
        <v>42</v>
      </c>
      <c r="B1199" s="59" t="s">
        <v>4172</v>
      </c>
      <c r="C1199" s="29" t="s">
        <v>4173</v>
      </c>
      <c r="D1199" s="29" t="s">
        <v>29</v>
      </c>
      <c r="E1199" s="29" t="s">
        <v>3270</v>
      </c>
      <c r="F1199" s="29" t="s">
        <v>1131</v>
      </c>
      <c r="G1199" s="29">
        <v>7</v>
      </c>
      <c r="H1199" s="29" t="s">
        <v>32</v>
      </c>
      <c r="I1199" s="29">
        <v>7</v>
      </c>
      <c r="J1199" s="59" t="s">
        <v>4174</v>
      </c>
      <c r="K1199" s="138" t="s">
        <v>4016</v>
      </c>
      <c r="L1199" s="138" t="s">
        <v>4017</v>
      </c>
      <c r="M1199" s="99" t="s">
        <v>34</v>
      </c>
      <c r="N1199" s="99" t="s">
        <v>4175</v>
      </c>
    </row>
    <row r="1200" s="19" customFormat="1" ht="64" customHeight="1" spans="1:14">
      <c r="A1200" s="29">
        <v>43</v>
      </c>
      <c r="B1200" s="59" t="s">
        <v>4176</v>
      </c>
      <c r="C1200" s="29" t="s">
        <v>4177</v>
      </c>
      <c r="D1200" s="29" t="s">
        <v>29</v>
      </c>
      <c r="E1200" s="29" t="s">
        <v>532</v>
      </c>
      <c r="F1200" s="29" t="s">
        <v>4178</v>
      </c>
      <c r="G1200" s="29">
        <v>3</v>
      </c>
      <c r="H1200" s="29" t="s">
        <v>32</v>
      </c>
      <c r="I1200" s="29">
        <v>3</v>
      </c>
      <c r="J1200" s="59" t="s">
        <v>4179</v>
      </c>
      <c r="K1200" s="138" t="s">
        <v>4016</v>
      </c>
      <c r="L1200" s="138" t="s">
        <v>4017</v>
      </c>
      <c r="M1200" s="29" t="s">
        <v>34</v>
      </c>
      <c r="N1200" s="29" t="s">
        <v>4180</v>
      </c>
    </row>
    <row r="1201" s="19" customFormat="1" ht="48" customHeight="1" spans="1:14">
      <c r="A1201" s="29">
        <v>44</v>
      </c>
      <c r="B1201" s="59" t="s">
        <v>4181</v>
      </c>
      <c r="C1201" s="29" t="s">
        <v>4182</v>
      </c>
      <c r="D1201" s="29" t="s">
        <v>29</v>
      </c>
      <c r="E1201" s="29" t="s">
        <v>4183</v>
      </c>
      <c r="F1201" s="29" t="s">
        <v>4184</v>
      </c>
      <c r="G1201" s="29">
        <v>5</v>
      </c>
      <c r="H1201" s="29" t="s">
        <v>32</v>
      </c>
      <c r="I1201" s="29">
        <v>5</v>
      </c>
      <c r="J1201" s="140" t="s">
        <v>4185</v>
      </c>
      <c r="K1201" s="138" t="s">
        <v>4016</v>
      </c>
      <c r="L1201" s="138" t="s">
        <v>4017</v>
      </c>
      <c r="M1201" s="29" t="s">
        <v>34</v>
      </c>
      <c r="N1201" s="29" t="s">
        <v>4183</v>
      </c>
    </row>
    <row r="1202" s="19" customFormat="1" ht="61" customHeight="1" spans="1:14">
      <c r="A1202" s="29">
        <v>45</v>
      </c>
      <c r="B1202" s="59" t="s">
        <v>4186</v>
      </c>
      <c r="C1202" s="29" t="s">
        <v>4187</v>
      </c>
      <c r="D1202" s="29" t="s">
        <v>29</v>
      </c>
      <c r="E1202" s="29" t="s">
        <v>3462</v>
      </c>
      <c r="F1202" s="29" t="s">
        <v>4188</v>
      </c>
      <c r="G1202" s="29">
        <v>12</v>
      </c>
      <c r="H1202" s="29" t="s">
        <v>32</v>
      </c>
      <c r="I1202" s="29">
        <v>12</v>
      </c>
      <c r="J1202" s="59" t="s">
        <v>4189</v>
      </c>
      <c r="K1202" s="138" t="s">
        <v>4016</v>
      </c>
      <c r="L1202" s="138" t="s">
        <v>4017</v>
      </c>
      <c r="M1202" s="29" t="s">
        <v>34</v>
      </c>
      <c r="N1202" s="29" t="s">
        <v>4190</v>
      </c>
    </row>
    <row r="1203" s="19" customFormat="1" ht="69" customHeight="1" spans="1:14">
      <c r="A1203" s="29">
        <v>46</v>
      </c>
      <c r="B1203" s="29" t="s">
        <v>4191</v>
      </c>
      <c r="C1203" s="29" t="s">
        <v>4192</v>
      </c>
      <c r="D1203" s="29" t="s">
        <v>29</v>
      </c>
      <c r="E1203" s="29" t="s">
        <v>325</v>
      </c>
      <c r="F1203" s="29" t="s">
        <v>4193</v>
      </c>
      <c r="G1203" s="32">
        <v>5</v>
      </c>
      <c r="H1203" s="29" t="s">
        <v>32</v>
      </c>
      <c r="I1203" s="32">
        <v>5</v>
      </c>
      <c r="J1203" s="59" t="s">
        <v>4194</v>
      </c>
      <c r="K1203" s="138" t="s">
        <v>4016</v>
      </c>
      <c r="L1203" s="138" t="s">
        <v>4017</v>
      </c>
      <c r="M1203" s="29" t="s">
        <v>34</v>
      </c>
      <c r="N1203" s="29" t="s">
        <v>4195</v>
      </c>
    </row>
    <row r="1204" s="19" customFormat="1" ht="51" customHeight="1" spans="1:14">
      <c r="A1204" s="29"/>
      <c r="B1204" s="29" t="s">
        <v>35</v>
      </c>
      <c r="C1204" s="29"/>
      <c r="D1204" s="29"/>
      <c r="E1204" s="29"/>
      <c r="F1204" s="29"/>
      <c r="G1204" s="29"/>
      <c r="H1204" s="29"/>
      <c r="I1204" s="29"/>
      <c r="J1204" s="59"/>
      <c r="K1204" s="56"/>
      <c r="L1204" s="56"/>
      <c r="M1204" s="29"/>
      <c r="N1204" s="29">
        <v>80</v>
      </c>
    </row>
    <row r="1205" s="19" customFormat="1" ht="66" customHeight="1" spans="1:14">
      <c r="A1205" s="29">
        <v>1</v>
      </c>
      <c r="B1205" s="29" t="s">
        <v>4196</v>
      </c>
      <c r="C1205" s="29" t="s">
        <v>4197</v>
      </c>
      <c r="D1205" s="29" t="s">
        <v>1203</v>
      </c>
      <c r="E1205" s="29" t="s">
        <v>4198</v>
      </c>
      <c r="F1205" s="29" t="s">
        <v>243</v>
      </c>
      <c r="G1205" s="29">
        <v>10</v>
      </c>
      <c r="H1205" s="29" t="s">
        <v>32</v>
      </c>
      <c r="I1205" s="29">
        <v>10</v>
      </c>
      <c r="J1205" s="59" t="s">
        <v>4199</v>
      </c>
      <c r="K1205" s="138" t="s">
        <v>4016</v>
      </c>
      <c r="L1205" s="138" t="s">
        <v>4017</v>
      </c>
      <c r="M1205" s="29" t="s">
        <v>38</v>
      </c>
      <c r="N1205" s="29" t="s">
        <v>4200</v>
      </c>
    </row>
    <row r="1206" s="19" customFormat="1" ht="51" customHeight="1" spans="1:14">
      <c r="A1206" s="29">
        <v>2</v>
      </c>
      <c r="B1206" s="79" t="s">
        <v>4201</v>
      </c>
      <c r="C1206" s="29" t="s">
        <v>4202</v>
      </c>
      <c r="D1206" s="29" t="s">
        <v>1203</v>
      </c>
      <c r="E1206" s="29" t="s">
        <v>4203</v>
      </c>
      <c r="F1206" s="29" t="s">
        <v>4204</v>
      </c>
      <c r="G1206" s="29">
        <v>10</v>
      </c>
      <c r="H1206" s="29" t="s">
        <v>32</v>
      </c>
      <c r="I1206" s="29">
        <v>10</v>
      </c>
      <c r="J1206" s="59" t="s">
        <v>4205</v>
      </c>
      <c r="K1206" s="138" t="s">
        <v>4016</v>
      </c>
      <c r="L1206" s="138" t="s">
        <v>4017</v>
      </c>
      <c r="M1206" s="29" t="s">
        <v>38</v>
      </c>
      <c r="N1206" s="29" t="s">
        <v>4206</v>
      </c>
    </row>
    <row r="1207" s="19" customFormat="1" ht="51" customHeight="1" spans="1:14">
      <c r="A1207" s="29">
        <v>3</v>
      </c>
      <c r="B1207" s="79" t="s">
        <v>4207</v>
      </c>
      <c r="C1207" s="29" t="s">
        <v>4208</v>
      </c>
      <c r="D1207" s="29" t="s">
        <v>1203</v>
      </c>
      <c r="E1207" s="29" t="s">
        <v>4209</v>
      </c>
      <c r="F1207" s="29" t="s">
        <v>1375</v>
      </c>
      <c r="G1207" s="29">
        <v>10</v>
      </c>
      <c r="H1207" s="29" t="s">
        <v>32</v>
      </c>
      <c r="I1207" s="29">
        <v>10</v>
      </c>
      <c r="J1207" s="59" t="s">
        <v>4210</v>
      </c>
      <c r="K1207" s="138" t="s">
        <v>4016</v>
      </c>
      <c r="L1207" s="138" t="s">
        <v>4017</v>
      </c>
      <c r="M1207" s="29" t="s">
        <v>38</v>
      </c>
      <c r="N1207" s="29" t="s">
        <v>4211</v>
      </c>
    </row>
    <row r="1208" s="19" customFormat="1" ht="51" customHeight="1" spans="1:14">
      <c r="A1208" s="29">
        <v>4</v>
      </c>
      <c r="B1208" s="79" t="s">
        <v>4212</v>
      </c>
      <c r="C1208" s="29" t="s">
        <v>4213</v>
      </c>
      <c r="D1208" s="29" t="s">
        <v>1203</v>
      </c>
      <c r="E1208" s="29" t="s">
        <v>3933</v>
      </c>
      <c r="F1208" s="29" t="s">
        <v>4214</v>
      </c>
      <c r="G1208" s="29">
        <v>10</v>
      </c>
      <c r="H1208" s="29" t="s">
        <v>32</v>
      </c>
      <c r="I1208" s="29">
        <v>10</v>
      </c>
      <c r="J1208" s="59" t="s">
        <v>4215</v>
      </c>
      <c r="K1208" s="138" t="s">
        <v>4016</v>
      </c>
      <c r="L1208" s="138" t="s">
        <v>4017</v>
      </c>
      <c r="M1208" s="29" t="s">
        <v>38</v>
      </c>
      <c r="N1208" s="29" t="s">
        <v>4216</v>
      </c>
    </row>
    <row r="1209" s="19" customFormat="1" ht="51" customHeight="1" spans="1:14">
      <c r="A1209" s="29">
        <v>5</v>
      </c>
      <c r="B1209" s="79" t="s">
        <v>4217</v>
      </c>
      <c r="C1209" s="29" t="s">
        <v>4218</v>
      </c>
      <c r="D1209" s="29" t="s">
        <v>1203</v>
      </c>
      <c r="E1209" s="29" t="s">
        <v>4219</v>
      </c>
      <c r="F1209" s="29" t="s">
        <v>1499</v>
      </c>
      <c r="G1209" s="29">
        <v>10</v>
      </c>
      <c r="H1209" s="29" t="s">
        <v>32</v>
      </c>
      <c r="I1209" s="29">
        <v>10</v>
      </c>
      <c r="J1209" s="59" t="s">
        <v>4220</v>
      </c>
      <c r="K1209" s="138" t="s">
        <v>4016</v>
      </c>
      <c r="L1209" s="138" t="s">
        <v>4017</v>
      </c>
      <c r="M1209" s="29" t="s">
        <v>38</v>
      </c>
      <c r="N1209" s="29" t="s">
        <v>2828</v>
      </c>
    </row>
    <row r="1210" s="19" customFormat="1" ht="43.95" customHeight="1" spans="1:14">
      <c r="A1210" s="29">
        <v>6</v>
      </c>
      <c r="B1210" s="29" t="s">
        <v>4221</v>
      </c>
      <c r="C1210" s="29" t="s">
        <v>4222</v>
      </c>
      <c r="D1210" s="29" t="s">
        <v>35</v>
      </c>
      <c r="E1210" s="29" t="s">
        <v>336</v>
      </c>
      <c r="F1210" s="29" t="s">
        <v>4223</v>
      </c>
      <c r="G1210" s="29">
        <v>8</v>
      </c>
      <c r="H1210" s="29" t="s">
        <v>32</v>
      </c>
      <c r="I1210" s="29">
        <v>8</v>
      </c>
      <c r="J1210" s="59" t="s">
        <v>4224</v>
      </c>
      <c r="K1210" s="138" t="s">
        <v>4016</v>
      </c>
      <c r="L1210" s="138" t="s">
        <v>4017</v>
      </c>
      <c r="M1210" s="29" t="s">
        <v>38</v>
      </c>
      <c r="N1210" s="29" t="s">
        <v>1225</v>
      </c>
    </row>
    <row r="1211" s="19" customFormat="1" ht="43.95" customHeight="1" spans="1:14">
      <c r="A1211" s="29">
        <v>7</v>
      </c>
      <c r="B1211" s="29" t="s">
        <v>4225</v>
      </c>
      <c r="C1211" s="29" t="s">
        <v>4226</v>
      </c>
      <c r="D1211" s="29" t="s">
        <v>1203</v>
      </c>
      <c r="E1211" s="29" t="s">
        <v>3933</v>
      </c>
      <c r="F1211" s="29" t="s">
        <v>4227</v>
      </c>
      <c r="G1211" s="29">
        <v>7</v>
      </c>
      <c r="H1211" s="29" t="s">
        <v>32</v>
      </c>
      <c r="I1211" s="29">
        <v>7</v>
      </c>
      <c r="J1211" s="59" t="s">
        <v>4228</v>
      </c>
      <c r="K1211" s="138" t="s">
        <v>4016</v>
      </c>
      <c r="L1211" s="138" t="s">
        <v>4017</v>
      </c>
      <c r="M1211" s="29" t="s">
        <v>38</v>
      </c>
      <c r="N1211" s="29" t="s">
        <v>4216</v>
      </c>
    </row>
    <row r="1212" s="19" customFormat="1" ht="51" customHeight="1" spans="1:14">
      <c r="A1212" s="29">
        <v>8</v>
      </c>
      <c r="B1212" s="29" t="s">
        <v>4229</v>
      </c>
      <c r="C1212" s="29" t="s">
        <v>4230</v>
      </c>
      <c r="D1212" s="29" t="s">
        <v>1203</v>
      </c>
      <c r="E1212" s="29" t="s">
        <v>1246</v>
      </c>
      <c r="F1212" s="29" t="s">
        <v>4231</v>
      </c>
      <c r="G1212" s="29">
        <v>5</v>
      </c>
      <c r="H1212" s="29" t="s">
        <v>32</v>
      </c>
      <c r="I1212" s="29">
        <v>5</v>
      </c>
      <c r="J1212" s="59" t="s">
        <v>4232</v>
      </c>
      <c r="K1212" s="138" t="s">
        <v>4016</v>
      </c>
      <c r="L1212" s="138" t="s">
        <v>4017</v>
      </c>
      <c r="M1212" s="29" t="s">
        <v>38</v>
      </c>
      <c r="N1212" s="29" t="s">
        <v>1249</v>
      </c>
    </row>
    <row r="1213" s="19" customFormat="1" ht="43" customHeight="1" spans="1:14">
      <c r="A1213" s="29">
        <v>9</v>
      </c>
      <c r="B1213" s="29" t="s">
        <v>4233</v>
      </c>
      <c r="C1213" s="29" t="s">
        <v>4234</v>
      </c>
      <c r="D1213" s="29" t="s">
        <v>1203</v>
      </c>
      <c r="E1213" s="29" t="s">
        <v>1241</v>
      </c>
      <c r="F1213" s="29" t="s">
        <v>108</v>
      </c>
      <c r="G1213" s="29">
        <v>10</v>
      </c>
      <c r="H1213" s="29" t="s">
        <v>32</v>
      </c>
      <c r="I1213" s="29">
        <v>10</v>
      </c>
      <c r="J1213" s="59" t="s">
        <v>4235</v>
      </c>
      <c r="K1213" s="138" t="s">
        <v>4016</v>
      </c>
      <c r="L1213" s="138" t="s">
        <v>4017</v>
      </c>
      <c r="M1213" s="29" t="s">
        <v>38</v>
      </c>
      <c r="N1213" s="29" t="s">
        <v>1244</v>
      </c>
    </row>
    <row r="1214" s="19" customFormat="1" ht="31" customHeight="1" spans="1:14">
      <c r="A1214" s="29"/>
      <c r="B1214" s="29" t="s">
        <v>39</v>
      </c>
      <c r="C1214" s="29"/>
      <c r="D1214" s="29"/>
      <c r="E1214" s="29"/>
      <c r="F1214" s="29"/>
      <c r="G1214" s="29"/>
      <c r="H1214" s="29"/>
      <c r="I1214" s="29"/>
      <c r="J1214" s="59"/>
      <c r="K1214" s="56"/>
      <c r="L1214" s="56"/>
      <c r="M1214" s="29"/>
      <c r="N1214" s="29">
        <v>60</v>
      </c>
    </row>
    <row r="1215" s="19" customFormat="1" ht="49.05" customHeight="1" spans="1:14">
      <c r="A1215" s="29">
        <v>1</v>
      </c>
      <c r="B1215" s="29" t="s">
        <v>4236</v>
      </c>
      <c r="C1215" s="29" t="s">
        <v>4237</v>
      </c>
      <c r="D1215" s="29" t="s">
        <v>1264</v>
      </c>
      <c r="E1215" s="29" t="s">
        <v>4238</v>
      </c>
      <c r="F1215" s="29" t="s">
        <v>923</v>
      </c>
      <c r="G1215" s="32">
        <v>10</v>
      </c>
      <c r="H1215" s="29" t="s">
        <v>32</v>
      </c>
      <c r="I1215" s="94">
        <f t="shared" ref="I1215:I1220" si="7">G1215</f>
        <v>10</v>
      </c>
      <c r="J1215" s="59" t="s">
        <v>4239</v>
      </c>
      <c r="K1215" s="138" t="s">
        <v>4016</v>
      </c>
      <c r="L1215" s="138" t="s">
        <v>4017</v>
      </c>
      <c r="M1215" s="29" t="s">
        <v>42</v>
      </c>
      <c r="N1215" s="29" t="s">
        <v>4240</v>
      </c>
    </row>
    <row r="1216" s="19" customFormat="1" ht="49.05" customHeight="1" spans="1:14">
      <c r="A1216" s="29">
        <v>2</v>
      </c>
      <c r="B1216" s="29" t="s">
        <v>4241</v>
      </c>
      <c r="C1216" s="29" t="s">
        <v>4242</v>
      </c>
      <c r="D1216" s="29" t="s">
        <v>39</v>
      </c>
      <c r="E1216" s="29" t="s">
        <v>129</v>
      </c>
      <c r="F1216" s="29" t="s">
        <v>4243</v>
      </c>
      <c r="G1216" s="32">
        <v>10</v>
      </c>
      <c r="H1216" s="29" t="s">
        <v>32</v>
      </c>
      <c r="I1216" s="32">
        <v>10</v>
      </c>
      <c r="J1216" s="59" t="s">
        <v>4244</v>
      </c>
      <c r="K1216" s="138" t="s">
        <v>4016</v>
      </c>
      <c r="L1216" s="138" t="s">
        <v>4017</v>
      </c>
      <c r="M1216" s="29" t="s">
        <v>39</v>
      </c>
      <c r="N1216" s="29" t="s">
        <v>129</v>
      </c>
    </row>
    <row r="1217" s="19" customFormat="1" ht="42" customHeight="1" spans="1:14">
      <c r="A1217" s="29">
        <v>3</v>
      </c>
      <c r="B1217" s="29" t="s">
        <v>4245</v>
      </c>
      <c r="C1217" s="29" t="s">
        <v>4246</v>
      </c>
      <c r="D1217" s="29" t="s">
        <v>39</v>
      </c>
      <c r="E1217" s="29" t="s">
        <v>553</v>
      </c>
      <c r="F1217" s="29" t="s">
        <v>923</v>
      </c>
      <c r="G1217" s="32">
        <v>10</v>
      </c>
      <c r="H1217" s="29" t="s">
        <v>32</v>
      </c>
      <c r="I1217" s="94">
        <f t="shared" si="7"/>
        <v>10</v>
      </c>
      <c r="J1217" s="59" t="s">
        <v>4247</v>
      </c>
      <c r="K1217" s="138" t="s">
        <v>4016</v>
      </c>
      <c r="L1217" s="138" t="s">
        <v>4017</v>
      </c>
      <c r="M1217" s="29" t="s">
        <v>42</v>
      </c>
      <c r="N1217" s="29" t="s">
        <v>4248</v>
      </c>
    </row>
    <row r="1218" s="19" customFormat="1" ht="42" customHeight="1" spans="1:14">
      <c r="A1218" s="29">
        <v>4</v>
      </c>
      <c r="B1218" s="29" t="s">
        <v>4249</v>
      </c>
      <c r="C1218" s="29" t="s">
        <v>1741</v>
      </c>
      <c r="D1218" s="29" t="s">
        <v>39</v>
      </c>
      <c r="E1218" s="29" t="s">
        <v>4250</v>
      </c>
      <c r="F1218" s="29" t="s">
        <v>870</v>
      </c>
      <c r="G1218" s="32">
        <v>10</v>
      </c>
      <c r="H1218" s="29" t="s">
        <v>32</v>
      </c>
      <c r="I1218" s="94">
        <f t="shared" si="7"/>
        <v>10</v>
      </c>
      <c r="J1218" s="59" t="s">
        <v>4251</v>
      </c>
      <c r="K1218" s="138" t="s">
        <v>4016</v>
      </c>
      <c r="L1218" s="138" t="s">
        <v>4017</v>
      </c>
      <c r="M1218" s="29" t="s">
        <v>42</v>
      </c>
      <c r="N1218" s="29" t="s">
        <v>4252</v>
      </c>
    </row>
    <row r="1219" s="19" customFormat="1" ht="43" customHeight="1" spans="1:14">
      <c r="A1219" s="29">
        <v>5</v>
      </c>
      <c r="B1219" s="29" t="s">
        <v>4253</v>
      </c>
      <c r="C1219" s="29" t="s">
        <v>4254</v>
      </c>
      <c r="D1219" s="29" t="s">
        <v>39</v>
      </c>
      <c r="E1219" s="29" t="s">
        <v>2073</v>
      </c>
      <c r="F1219" s="29" t="s">
        <v>1597</v>
      </c>
      <c r="G1219" s="32">
        <v>10</v>
      </c>
      <c r="H1219" s="29" t="s">
        <v>32</v>
      </c>
      <c r="I1219" s="94">
        <f t="shared" si="7"/>
        <v>10</v>
      </c>
      <c r="J1219" s="59" t="s">
        <v>4255</v>
      </c>
      <c r="K1219" s="138" t="s">
        <v>4016</v>
      </c>
      <c r="L1219" s="138" t="s">
        <v>4017</v>
      </c>
      <c r="M1219" s="29" t="s">
        <v>42</v>
      </c>
      <c r="N1219" s="29" t="s">
        <v>4256</v>
      </c>
    </row>
    <row r="1220" s="19" customFormat="1" ht="49.05" customHeight="1" spans="1:14">
      <c r="A1220" s="29">
        <v>6</v>
      </c>
      <c r="B1220" s="29" t="s">
        <v>4257</v>
      </c>
      <c r="C1220" s="29" t="s">
        <v>4258</v>
      </c>
      <c r="D1220" s="29" t="s">
        <v>1264</v>
      </c>
      <c r="E1220" s="29" t="s">
        <v>2552</v>
      </c>
      <c r="F1220" s="29" t="s">
        <v>4259</v>
      </c>
      <c r="G1220" s="32">
        <v>10</v>
      </c>
      <c r="H1220" s="29" t="s">
        <v>32</v>
      </c>
      <c r="I1220" s="94">
        <f t="shared" si="7"/>
        <v>10</v>
      </c>
      <c r="J1220" s="59" t="s">
        <v>1618</v>
      </c>
      <c r="K1220" s="138" t="s">
        <v>4016</v>
      </c>
      <c r="L1220" s="138" t="s">
        <v>4017</v>
      </c>
      <c r="M1220" s="29" t="s">
        <v>42</v>
      </c>
      <c r="N1220" s="29" t="s">
        <v>4260</v>
      </c>
    </row>
    <row r="1221" s="19" customFormat="1" ht="31" customHeight="1" spans="1:14">
      <c r="A1221" s="29"/>
      <c r="B1221" s="29" t="s">
        <v>43</v>
      </c>
      <c r="C1221" s="29"/>
      <c r="D1221" s="29"/>
      <c r="E1221" s="29"/>
      <c r="F1221" s="29"/>
      <c r="G1221" s="29"/>
      <c r="H1221" s="29"/>
      <c r="I1221" s="29"/>
      <c r="J1221" s="59"/>
      <c r="K1221" s="56"/>
      <c r="L1221" s="56"/>
      <c r="M1221" s="29"/>
      <c r="N1221" s="29">
        <v>210</v>
      </c>
    </row>
    <row r="1222" s="19" customFormat="1" ht="40.95" customHeight="1" spans="1:14">
      <c r="A1222" s="29">
        <v>1</v>
      </c>
      <c r="B1222" s="141" t="s">
        <v>4261</v>
      </c>
      <c r="C1222" s="142" t="s">
        <v>4262</v>
      </c>
      <c r="D1222" s="87" t="s">
        <v>43</v>
      </c>
      <c r="E1222" s="87" t="s">
        <v>4263</v>
      </c>
      <c r="F1222" s="87" t="s">
        <v>4264</v>
      </c>
      <c r="G1222" s="87">
        <v>10</v>
      </c>
      <c r="H1222" s="29" t="s">
        <v>32</v>
      </c>
      <c r="I1222" s="87">
        <v>10</v>
      </c>
      <c r="J1222" s="96" t="s">
        <v>4265</v>
      </c>
      <c r="K1222" s="138" t="s">
        <v>4016</v>
      </c>
      <c r="L1222" s="138" t="s">
        <v>4017</v>
      </c>
      <c r="M1222" s="87" t="s">
        <v>46</v>
      </c>
      <c r="N1222" s="87" t="s">
        <v>4266</v>
      </c>
    </row>
    <row r="1223" s="19" customFormat="1" ht="40.95" customHeight="1" spans="1:14">
      <c r="A1223" s="29">
        <v>2</v>
      </c>
      <c r="B1223" s="141" t="s">
        <v>4267</v>
      </c>
      <c r="C1223" s="142" t="s">
        <v>4268</v>
      </c>
      <c r="D1223" s="87" t="s">
        <v>43</v>
      </c>
      <c r="E1223" s="87" t="s">
        <v>4263</v>
      </c>
      <c r="F1223" s="87" t="s">
        <v>918</v>
      </c>
      <c r="G1223" s="87">
        <v>10</v>
      </c>
      <c r="H1223" s="29" t="s">
        <v>32</v>
      </c>
      <c r="I1223" s="87">
        <v>10</v>
      </c>
      <c r="J1223" s="96" t="s">
        <v>4265</v>
      </c>
      <c r="K1223" s="138" t="s">
        <v>4016</v>
      </c>
      <c r="L1223" s="138" t="s">
        <v>4017</v>
      </c>
      <c r="M1223" s="87" t="s">
        <v>46</v>
      </c>
      <c r="N1223" s="87" t="s">
        <v>4266</v>
      </c>
    </row>
    <row r="1224" s="19" customFormat="1" ht="40.95" customHeight="1" spans="1:14">
      <c r="A1224" s="29">
        <v>3</v>
      </c>
      <c r="B1224" s="141" t="s">
        <v>4269</v>
      </c>
      <c r="C1224" s="142" t="s">
        <v>4270</v>
      </c>
      <c r="D1224" s="87" t="s">
        <v>43</v>
      </c>
      <c r="E1224" s="87" t="s">
        <v>4271</v>
      </c>
      <c r="F1224" s="87" t="s">
        <v>4272</v>
      </c>
      <c r="G1224" s="87">
        <v>10</v>
      </c>
      <c r="H1224" s="29" t="s">
        <v>32</v>
      </c>
      <c r="I1224" s="87">
        <v>10</v>
      </c>
      <c r="J1224" s="96" t="s">
        <v>4273</v>
      </c>
      <c r="K1224" s="138" t="s">
        <v>4016</v>
      </c>
      <c r="L1224" s="138" t="s">
        <v>4017</v>
      </c>
      <c r="M1224" s="87" t="s">
        <v>46</v>
      </c>
      <c r="N1224" s="87" t="s">
        <v>4271</v>
      </c>
    </row>
    <row r="1225" s="19" customFormat="1" ht="40.95" customHeight="1" spans="1:14">
      <c r="A1225" s="29">
        <v>4</v>
      </c>
      <c r="B1225" s="141" t="s">
        <v>4274</v>
      </c>
      <c r="C1225" s="142" t="s">
        <v>4275</v>
      </c>
      <c r="D1225" s="87" t="s">
        <v>43</v>
      </c>
      <c r="E1225" s="87" t="s">
        <v>2718</v>
      </c>
      <c r="F1225" s="87" t="s">
        <v>918</v>
      </c>
      <c r="G1225" s="87">
        <v>10</v>
      </c>
      <c r="H1225" s="29" t="s">
        <v>32</v>
      </c>
      <c r="I1225" s="87">
        <v>10</v>
      </c>
      <c r="J1225" s="96" t="s">
        <v>4276</v>
      </c>
      <c r="K1225" s="138" t="s">
        <v>4016</v>
      </c>
      <c r="L1225" s="138" t="s">
        <v>4017</v>
      </c>
      <c r="M1225" s="87" t="s">
        <v>46</v>
      </c>
      <c r="N1225" s="87" t="s">
        <v>4277</v>
      </c>
    </row>
    <row r="1226" s="19" customFormat="1" ht="40.95" customHeight="1" spans="1:14">
      <c r="A1226" s="29">
        <v>5</v>
      </c>
      <c r="B1226" s="141" t="s">
        <v>4278</v>
      </c>
      <c r="C1226" s="142" t="s">
        <v>4279</v>
      </c>
      <c r="D1226" s="87" t="s">
        <v>43</v>
      </c>
      <c r="E1226" s="87" t="s">
        <v>2718</v>
      </c>
      <c r="F1226" s="87" t="s">
        <v>923</v>
      </c>
      <c r="G1226" s="87">
        <v>10</v>
      </c>
      <c r="H1226" s="29" t="s">
        <v>32</v>
      </c>
      <c r="I1226" s="87">
        <v>10</v>
      </c>
      <c r="J1226" s="96" t="s">
        <v>4280</v>
      </c>
      <c r="K1226" s="138" t="s">
        <v>4016</v>
      </c>
      <c r="L1226" s="138" t="s">
        <v>4017</v>
      </c>
      <c r="M1226" s="87" t="s">
        <v>46</v>
      </c>
      <c r="N1226" s="87" t="s">
        <v>4277</v>
      </c>
    </row>
    <row r="1227" s="19" customFormat="1" ht="40.95" customHeight="1" spans="1:14">
      <c r="A1227" s="29">
        <v>6</v>
      </c>
      <c r="B1227" s="85" t="s">
        <v>4281</v>
      </c>
      <c r="C1227" s="86" t="s">
        <v>4282</v>
      </c>
      <c r="D1227" s="87" t="s">
        <v>43</v>
      </c>
      <c r="E1227" s="86" t="s">
        <v>475</v>
      </c>
      <c r="F1227" s="87" t="s">
        <v>870</v>
      </c>
      <c r="G1227" s="87">
        <v>10</v>
      </c>
      <c r="H1227" s="29" t="s">
        <v>32</v>
      </c>
      <c r="I1227" s="87">
        <v>10</v>
      </c>
      <c r="J1227" s="95" t="s">
        <v>4283</v>
      </c>
      <c r="K1227" s="138" t="s">
        <v>4016</v>
      </c>
      <c r="L1227" s="138" t="s">
        <v>4017</v>
      </c>
      <c r="M1227" s="86" t="s">
        <v>46</v>
      </c>
      <c r="N1227" s="86" t="s">
        <v>2936</v>
      </c>
    </row>
    <row r="1228" s="19" customFormat="1" ht="40.95" customHeight="1" spans="1:14">
      <c r="A1228" s="29">
        <v>7</v>
      </c>
      <c r="B1228" s="85" t="s">
        <v>4284</v>
      </c>
      <c r="C1228" s="86" t="s">
        <v>4285</v>
      </c>
      <c r="D1228" s="87" t="s">
        <v>43</v>
      </c>
      <c r="E1228" s="86" t="s">
        <v>2947</v>
      </c>
      <c r="F1228" s="87" t="s">
        <v>4286</v>
      </c>
      <c r="G1228" s="87">
        <v>10</v>
      </c>
      <c r="H1228" s="29" t="s">
        <v>32</v>
      </c>
      <c r="I1228" s="87">
        <v>10</v>
      </c>
      <c r="J1228" s="95" t="s">
        <v>4287</v>
      </c>
      <c r="K1228" s="138" t="s">
        <v>4016</v>
      </c>
      <c r="L1228" s="138" t="s">
        <v>4017</v>
      </c>
      <c r="M1228" s="86" t="s">
        <v>46</v>
      </c>
      <c r="N1228" s="86" t="s">
        <v>2948</v>
      </c>
    </row>
    <row r="1229" s="19" customFormat="1" ht="40.95" customHeight="1" spans="1:14">
      <c r="A1229" s="29">
        <v>8</v>
      </c>
      <c r="B1229" s="85" t="s">
        <v>4288</v>
      </c>
      <c r="C1229" s="86" t="s">
        <v>4289</v>
      </c>
      <c r="D1229" s="87" t="s">
        <v>43</v>
      </c>
      <c r="E1229" s="86" t="s">
        <v>458</v>
      </c>
      <c r="F1229" s="87" t="s">
        <v>923</v>
      </c>
      <c r="G1229" s="87">
        <v>10</v>
      </c>
      <c r="H1229" s="29" t="s">
        <v>32</v>
      </c>
      <c r="I1229" s="87">
        <v>10</v>
      </c>
      <c r="J1229" s="95" t="s">
        <v>4290</v>
      </c>
      <c r="K1229" s="138" t="s">
        <v>4016</v>
      </c>
      <c r="L1229" s="138" t="s">
        <v>4017</v>
      </c>
      <c r="M1229" s="86" t="s">
        <v>46</v>
      </c>
      <c r="N1229" s="86" t="s">
        <v>2933</v>
      </c>
    </row>
    <row r="1230" s="19" customFormat="1" ht="40.95" customHeight="1" spans="1:14">
      <c r="A1230" s="29">
        <v>9</v>
      </c>
      <c r="B1230" s="85" t="s">
        <v>4291</v>
      </c>
      <c r="C1230" s="86" t="s">
        <v>4292</v>
      </c>
      <c r="D1230" s="87" t="s">
        <v>43</v>
      </c>
      <c r="E1230" s="86" t="s">
        <v>2205</v>
      </c>
      <c r="F1230" s="87" t="s">
        <v>4293</v>
      </c>
      <c r="G1230" s="87">
        <v>10</v>
      </c>
      <c r="H1230" s="29" t="s">
        <v>32</v>
      </c>
      <c r="I1230" s="87">
        <v>10</v>
      </c>
      <c r="J1230" s="95" t="s">
        <v>4294</v>
      </c>
      <c r="K1230" s="138" t="s">
        <v>4016</v>
      </c>
      <c r="L1230" s="138" t="s">
        <v>4017</v>
      </c>
      <c r="M1230" s="86" t="s">
        <v>46</v>
      </c>
      <c r="N1230" s="86" t="s">
        <v>4295</v>
      </c>
    </row>
    <row r="1231" s="19" customFormat="1" ht="86" customHeight="1" spans="1:14">
      <c r="A1231" s="29">
        <v>10</v>
      </c>
      <c r="B1231" s="85" t="s">
        <v>4296</v>
      </c>
      <c r="C1231" s="143" t="s">
        <v>4297</v>
      </c>
      <c r="D1231" s="87" t="s">
        <v>43</v>
      </c>
      <c r="E1231" s="29" t="s">
        <v>4298</v>
      </c>
      <c r="F1231" s="87" t="s">
        <v>4259</v>
      </c>
      <c r="G1231" s="87">
        <v>10</v>
      </c>
      <c r="H1231" s="29" t="s">
        <v>32</v>
      </c>
      <c r="I1231" s="87">
        <v>10</v>
      </c>
      <c r="J1231" s="59" t="s">
        <v>4299</v>
      </c>
      <c r="K1231" s="138" t="s">
        <v>4016</v>
      </c>
      <c r="L1231" s="138" t="s">
        <v>4017</v>
      </c>
      <c r="M1231" s="86" t="s">
        <v>46</v>
      </c>
      <c r="N1231" s="29" t="s">
        <v>4300</v>
      </c>
    </row>
    <row r="1232" s="19" customFormat="1" ht="40.95" customHeight="1" spans="1:14">
      <c r="A1232" s="29">
        <v>11</v>
      </c>
      <c r="B1232" s="85" t="s">
        <v>4301</v>
      </c>
      <c r="C1232" s="86" t="s">
        <v>4302</v>
      </c>
      <c r="D1232" s="87" t="s">
        <v>43</v>
      </c>
      <c r="E1232" s="29" t="s">
        <v>4298</v>
      </c>
      <c r="F1232" s="87" t="s">
        <v>870</v>
      </c>
      <c r="G1232" s="87">
        <v>10</v>
      </c>
      <c r="H1232" s="29" t="s">
        <v>32</v>
      </c>
      <c r="I1232" s="87">
        <v>10</v>
      </c>
      <c r="J1232" s="95" t="s">
        <v>4303</v>
      </c>
      <c r="K1232" s="138" t="s">
        <v>4016</v>
      </c>
      <c r="L1232" s="138" t="s">
        <v>4017</v>
      </c>
      <c r="M1232" s="86" t="s">
        <v>46</v>
      </c>
      <c r="N1232" s="29" t="s">
        <v>4300</v>
      </c>
    </row>
    <row r="1233" s="19" customFormat="1" ht="40.95" customHeight="1" spans="1:14">
      <c r="A1233" s="29">
        <v>12</v>
      </c>
      <c r="B1233" s="85" t="s">
        <v>4304</v>
      </c>
      <c r="C1233" s="86" t="s">
        <v>4305</v>
      </c>
      <c r="D1233" s="87" t="s">
        <v>43</v>
      </c>
      <c r="E1233" s="86" t="s">
        <v>313</v>
      </c>
      <c r="F1233" s="87" t="s">
        <v>4306</v>
      </c>
      <c r="G1233" s="87">
        <v>10</v>
      </c>
      <c r="H1233" s="29" t="s">
        <v>32</v>
      </c>
      <c r="I1233" s="87">
        <v>10</v>
      </c>
      <c r="J1233" s="95" t="s">
        <v>4307</v>
      </c>
      <c r="K1233" s="138" t="s">
        <v>4016</v>
      </c>
      <c r="L1233" s="138" t="s">
        <v>4017</v>
      </c>
      <c r="M1233" s="86" t="s">
        <v>46</v>
      </c>
      <c r="N1233" s="86" t="s">
        <v>4308</v>
      </c>
    </row>
    <row r="1234" s="19" customFormat="1" ht="37.95" customHeight="1" spans="1:14">
      <c r="A1234" s="29">
        <v>13</v>
      </c>
      <c r="B1234" s="85" t="s">
        <v>4309</v>
      </c>
      <c r="C1234" s="86" t="s">
        <v>4310</v>
      </c>
      <c r="D1234" s="87" t="s">
        <v>43</v>
      </c>
      <c r="E1234" s="86" t="s">
        <v>313</v>
      </c>
      <c r="F1234" s="87" t="s">
        <v>923</v>
      </c>
      <c r="G1234" s="87">
        <v>10</v>
      </c>
      <c r="H1234" s="29" t="s">
        <v>32</v>
      </c>
      <c r="I1234" s="87">
        <v>10</v>
      </c>
      <c r="J1234" s="95" t="s">
        <v>4311</v>
      </c>
      <c r="K1234" s="138" t="s">
        <v>4016</v>
      </c>
      <c r="L1234" s="138" t="s">
        <v>4017</v>
      </c>
      <c r="M1234" s="86" t="s">
        <v>46</v>
      </c>
      <c r="N1234" s="86" t="s">
        <v>4308</v>
      </c>
    </row>
    <row r="1235" s="19" customFormat="1" ht="37.95" customHeight="1" spans="1:14">
      <c r="A1235" s="29">
        <v>14</v>
      </c>
      <c r="B1235" s="85" t="s">
        <v>4312</v>
      </c>
      <c r="C1235" s="86" t="s">
        <v>4313</v>
      </c>
      <c r="D1235" s="87" t="s">
        <v>43</v>
      </c>
      <c r="E1235" s="86" t="s">
        <v>4314</v>
      </c>
      <c r="F1235" s="87" t="s">
        <v>4315</v>
      </c>
      <c r="G1235" s="87">
        <v>2</v>
      </c>
      <c r="H1235" s="29" t="s">
        <v>32</v>
      </c>
      <c r="I1235" s="87">
        <v>2</v>
      </c>
      <c r="J1235" s="95" t="s">
        <v>4316</v>
      </c>
      <c r="K1235" s="138" t="s">
        <v>4016</v>
      </c>
      <c r="L1235" s="138" t="s">
        <v>4017</v>
      </c>
      <c r="M1235" s="86" t="s">
        <v>46</v>
      </c>
      <c r="N1235" s="86" t="s">
        <v>4317</v>
      </c>
    </row>
    <row r="1236" s="19" customFormat="1" ht="37.95" customHeight="1" spans="1:14">
      <c r="A1236" s="29">
        <v>15</v>
      </c>
      <c r="B1236" s="85" t="s">
        <v>4318</v>
      </c>
      <c r="C1236" s="86" t="s">
        <v>4319</v>
      </c>
      <c r="D1236" s="87" t="s">
        <v>43</v>
      </c>
      <c r="E1236" s="86" t="s">
        <v>4314</v>
      </c>
      <c r="F1236" s="87" t="s">
        <v>1291</v>
      </c>
      <c r="G1236" s="87">
        <v>8</v>
      </c>
      <c r="H1236" s="29" t="s">
        <v>32</v>
      </c>
      <c r="I1236" s="87">
        <v>8</v>
      </c>
      <c r="J1236" s="95" t="s">
        <v>4320</v>
      </c>
      <c r="K1236" s="138" t="s">
        <v>4016</v>
      </c>
      <c r="L1236" s="138" t="s">
        <v>4017</v>
      </c>
      <c r="M1236" s="86" t="s">
        <v>46</v>
      </c>
      <c r="N1236" s="86" t="s">
        <v>4317</v>
      </c>
    </row>
    <row r="1237" s="19" customFormat="1" ht="37.95" customHeight="1" spans="1:14">
      <c r="A1237" s="29">
        <v>16</v>
      </c>
      <c r="B1237" s="85" t="s">
        <v>4321</v>
      </c>
      <c r="C1237" s="86" t="s">
        <v>4322</v>
      </c>
      <c r="D1237" s="87" t="s">
        <v>43</v>
      </c>
      <c r="E1237" s="86" t="s">
        <v>1921</v>
      </c>
      <c r="F1237" s="87" t="s">
        <v>875</v>
      </c>
      <c r="G1237" s="87">
        <v>10</v>
      </c>
      <c r="H1237" s="29" t="s">
        <v>32</v>
      </c>
      <c r="I1237" s="87">
        <v>10</v>
      </c>
      <c r="J1237" s="95" t="s">
        <v>4265</v>
      </c>
      <c r="K1237" s="138" t="s">
        <v>4016</v>
      </c>
      <c r="L1237" s="138" t="s">
        <v>4017</v>
      </c>
      <c r="M1237" s="86" t="s">
        <v>46</v>
      </c>
      <c r="N1237" s="86" t="s">
        <v>4323</v>
      </c>
    </row>
    <row r="1238" s="19" customFormat="1" ht="37.95" customHeight="1" spans="1:14">
      <c r="A1238" s="29">
        <v>17</v>
      </c>
      <c r="B1238" s="85" t="s">
        <v>4324</v>
      </c>
      <c r="C1238" s="86" t="s">
        <v>4325</v>
      </c>
      <c r="D1238" s="87" t="s">
        <v>43</v>
      </c>
      <c r="E1238" s="86" t="s">
        <v>747</v>
      </c>
      <c r="F1238" s="87" t="s">
        <v>4286</v>
      </c>
      <c r="G1238" s="87">
        <v>10</v>
      </c>
      <c r="H1238" s="29" t="s">
        <v>32</v>
      </c>
      <c r="I1238" s="87">
        <v>10</v>
      </c>
      <c r="J1238" s="95" t="s">
        <v>4326</v>
      </c>
      <c r="K1238" s="138" t="s">
        <v>4016</v>
      </c>
      <c r="L1238" s="138" t="s">
        <v>4017</v>
      </c>
      <c r="M1238" s="86" t="s">
        <v>46</v>
      </c>
      <c r="N1238" s="86" t="s">
        <v>4327</v>
      </c>
    </row>
    <row r="1239" s="19" customFormat="1" ht="37.95" customHeight="1" spans="1:14">
      <c r="A1239" s="29">
        <v>18</v>
      </c>
      <c r="B1239" s="85" t="s">
        <v>4328</v>
      </c>
      <c r="C1239" s="86" t="s">
        <v>4329</v>
      </c>
      <c r="D1239" s="87" t="s">
        <v>43</v>
      </c>
      <c r="E1239" s="86" t="s">
        <v>424</v>
      </c>
      <c r="F1239" s="87" t="s">
        <v>4330</v>
      </c>
      <c r="G1239" s="87">
        <v>10</v>
      </c>
      <c r="H1239" s="29" t="s">
        <v>32</v>
      </c>
      <c r="I1239" s="87">
        <v>10</v>
      </c>
      <c r="J1239" s="95" t="s">
        <v>4331</v>
      </c>
      <c r="K1239" s="138" t="s">
        <v>4016</v>
      </c>
      <c r="L1239" s="138" t="s">
        <v>4017</v>
      </c>
      <c r="M1239" s="86" t="s">
        <v>46</v>
      </c>
      <c r="N1239" s="86" t="s">
        <v>4332</v>
      </c>
    </row>
    <row r="1240" s="19" customFormat="1" ht="37.95" customHeight="1" spans="1:14">
      <c r="A1240" s="29">
        <v>19</v>
      </c>
      <c r="B1240" s="89" t="s">
        <v>4333</v>
      </c>
      <c r="C1240" s="86" t="s">
        <v>4334</v>
      </c>
      <c r="D1240" s="87" t="s">
        <v>43</v>
      </c>
      <c r="E1240" s="87" t="s">
        <v>4335</v>
      </c>
      <c r="F1240" s="87" t="s">
        <v>1375</v>
      </c>
      <c r="G1240" s="87">
        <v>10</v>
      </c>
      <c r="H1240" s="29" t="s">
        <v>32</v>
      </c>
      <c r="I1240" s="87">
        <v>10</v>
      </c>
      <c r="J1240" s="95" t="s">
        <v>4336</v>
      </c>
      <c r="K1240" s="138" t="s">
        <v>4016</v>
      </c>
      <c r="L1240" s="138" t="s">
        <v>4017</v>
      </c>
      <c r="M1240" s="86" t="s">
        <v>46</v>
      </c>
      <c r="N1240" s="87" t="s">
        <v>4337</v>
      </c>
    </row>
    <row r="1241" s="19" customFormat="1" ht="37.95" customHeight="1" spans="1:14">
      <c r="A1241" s="29">
        <v>20</v>
      </c>
      <c r="B1241" s="89" t="s">
        <v>4338</v>
      </c>
      <c r="C1241" s="90" t="s">
        <v>4339</v>
      </c>
      <c r="D1241" s="87" t="s">
        <v>43</v>
      </c>
      <c r="E1241" s="87" t="s">
        <v>1909</v>
      </c>
      <c r="F1241" s="87" t="s">
        <v>820</v>
      </c>
      <c r="G1241" s="87">
        <v>30</v>
      </c>
      <c r="H1241" s="29" t="s">
        <v>32</v>
      </c>
      <c r="I1241" s="87">
        <v>30</v>
      </c>
      <c r="J1241" s="97" t="s">
        <v>4340</v>
      </c>
      <c r="K1241" s="138" t="s">
        <v>4016</v>
      </c>
      <c r="L1241" s="138" t="s">
        <v>4017</v>
      </c>
      <c r="M1241" s="86" t="s">
        <v>46</v>
      </c>
      <c r="N1241" s="87" t="s">
        <v>4341</v>
      </c>
    </row>
    <row r="1242" s="19" customFormat="1" ht="21" customHeight="1" spans="1:14">
      <c r="A1242" s="29"/>
      <c r="B1242" s="29" t="s">
        <v>47</v>
      </c>
      <c r="C1242" s="29"/>
      <c r="D1242" s="29"/>
      <c r="E1242" s="29"/>
      <c r="F1242" s="29"/>
      <c r="G1242" s="29"/>
      <c r="H1242" s="29"/>
      <c r="I1242" s="29"/>
      <c r="J1242" s="59"/>
      <c r="K1242" s="56"/>
      <c r="L1242" s="56"/>
      <c r="M1242" s="29"/>
      <c r="N1242" s="29">
        <v>170</v>
      </c>
    </row>
    <row r="1243" s="19" customFormat="1" ht="36" customHeight="1" spans="1:14">
      <c r="A1243" s="29">
        <v>1</v>
      </c>
      <c r="B1243" s="29" t="s">
        <v>4342</v>
      </c>
      <c r="C1243" s="29" t="s">
        <v>4343</v>
      </c>
      <c r="D1243" s="29" t="s">
        <v>47</v>
      </c>
      <c r="E1243" s="29" t="s">
        <v>932</v>
      </c>
      <c r="F1243" s="29" t="s">
        <v>4055</v>
      </c>
      <c r="G1243" s="92">
        <v>20</v>
      </c>
      <c r="H1243" s="29" t="s">
        <v>32</v>
      </c>
      <c r="I1243" s="92">
        <v>20</v>
      </c>
      <c r="J1243" s="59" t="s">
        <v>4344</v>
      </c>
      <c r="K1243" s="138" t="s">
        <v>4016</v>
      </c>
      <c r="L1243" s="138" t="s">
        <v>4017</v>
      </c>
      <c r="M1243" s="29" t="s">
        <v>50</v>
      </c>
      <c r="N1243" s="29" t="s">
        <v>4345</v>
      </c>
    </row>
    <row r="1244" s="19" customFormat="1" ht="36" customHeight="1" spans="1:14">
      <c r="A1244" s="29">
        <v>2</v>
      </c>
      <c r="B1244" s="71" t="s">
        <v>4346</v>
      </c>
      <c r="C1244" s="29" t="s">
        <v>4347</v>
      </c>
      <c r="D1244" s="29" t="s">
        <v>47</v>
      </c>
      <c r="E1244" s="71" t="s">
        <v>4348</v>
      </c>
      <c r="F1244" s="29" t="s">
        <v>1396</v>
      </c>
      <c r="G1244" s="92">
        <v>20</v>
      </c>
      <c r="H1244" s="29" t="s">
        <v>32</v>
      </c>
      <c r="I1244" s="92">
        <v>20</v>
      </c>
      <c r="J1244" s="59" t="s">
        <v>4349</v>
      </c>
      <c r="K1244" s="138" t="s">
        <v>4016</v>
      </c>
      <c r="L1244" s="138" t="s">
        <v>4017</v>
      </c>
      <c r="M1244" s="29" t="s">
        <v>50</v>
      </c>
      <c r="N1244" s="71" t="s">
        <v>4350</v>
      </c>
    </row>
    <row r="1245" s="19" customFormat="1" ht="46.95" customHeight="1" spans="1:14">
      <c r="A1245" s="29">
        <v>3</v>
      </c>
      <c r="B1245" s="29" t="s">
        <v>4351</v>
      </c>
      <c r="C1245" s="29" t="s">
        <v>4352</v>
      </c>
      <c r="D1245" s="29" t="s">
        <v>47</v>
      </c>
      <c r="E1245" s="29" t="s">
        <v>353</v>
      </c>
      <c r="F1245" s="29" t="s">
        <v>4353</v>
      </c>
      <c r="G1245" s="92">
        <v>16</v>
      </c>
      <c r="H1245" s="29" t="s">
        <v>32</v>
      </c>
      <c r="I1245" s="92">
        <v>16</v>
      </c>
      <c r="J1245" s="59" t="s">
        <v>4354</v>
      </c>
      <c r="K1245" s="138" t="s">
        <v>4016</v>
      </c>
      <c r="L1245" s="138" t="s">
        <v>4017</v>
      </c>
      <c r="M1245" s="29" t="s">
        <v>50</v>
      </c>
      <c r="N1245" s="29" t="s">
        <v>4355</v>
      </c>
    </row>
    <row r="1246" s="19" customFormat="1" ht="42" customHeight="1" spans="1:14">
      <c r="A1246" s="29">
        <v>4</v>
      </c>
      <c r="B1246" s="29" t="s">
        <v>4356</v>
      </c>
      <c r="C1246" s="29" t="s">
        <v>4357</v>
      </c>
      <c r="D1246" s="29" t="s">
        <v>47</v>
      </c>
      <c r="E1246" s="29" t="s">
        <v>353</v>
      </c>
      <c r="F1246" s="29" t="s">
        <v>1772</v>
      </c>
      <c r="G1246" s="92">
        <v>4</v>
      </c>
      <c r="H1246" s="29" t="s">
        <v>32</v>
      </c>
      <c r="I1246" s="92">
        <v>4</v>
      </c>
      <c r="J1246" s="96" t="s">
        <v>4358</v>
      </c>
      <c r="K1246" s="138" t="s">
        <v>4016</v>
      </c>
      <c r="L1246" s="138" t="s">
        <v>4017</v>
      </c>
      <c r="M1246" s="29" t="s">
        <v>50</v>
      </c>
      <c r="N1246" s="29" t="s">
        <v>4355</v>
      </c>
    </row>
    <row r="1247" s="19" customFormat="1" ht="63" customHeight="1" spans="1:14">
      <c r="A1247" s="29">
        <v>5</v>
      </c>
      <c r="B1247" s="29" t="s">
        <v>4359</v>
      </c>
      <c r="C1247" s="29" t="s">
        <v>4360</v>
      </c>
      <c r="D1247" s="29" t="s">
        <v>47</v>
      </c>
      <c r="E1247" s="29" t="s">
        <v>4361</v>
      </c>
      <c r="F1247" s="29" t="s">
        <v>4362</v>
      </c>
      <c r="G1247" s="92">
        <v>15</v>
      </c>
      <c r="H1247" s="29" t="s">
        <v>32</v>
      </c>
      <c r="I1247" s="92">
        <v>15</v>
      </c>
      <c r="J1247" s="59" t="s">
        <v>4363</v>
      </c>
      <c r="K1247" s="138" t="s">
        <v>4016</v>
      </c>
      <c r="L1247" s="138" t="s">
        <v>4017</v>
      </c>
      <c r="M1247" s="29" t="s">
        <v>50</v>
      </c>
      <c r="N1247" s="29" t="s">
        <v>4364</v>
      </c>
    </row>
    <row r="1248" s="19" customFormat="1" ht="63" customHeight="1" spans="1:14">
      <c r="A1248" s="29">
        <v>6</v>
      </c>
      <c r="B1248" s="29" t="s">
        <v>4365</v>
      </c>
      <c r="C1248" s="29" t="s">
        <v>4366</v>
      </c>
      <c r="D1248" s="29" t="s">
        <v>47</v>
      </c>
      <c r="E1248" s="29" t="s">
        <v>4367</v>
      </c>
      <c r="F1248" s="29" t="s">
        <v>1131</v>
      </c>
      <c r="G1248" s="92">
        <v>15</v>
      </c>
      <c r="H1248" s="29" t="s">
        <v>32</v>
      </c>
      <c r="I1248" s="92">
        <v>15</v>
      </c>
      <c r="J1248" s="59" t="s">
        <v>4368</v>
      </c>
      <c r="K1248" s="138" t="s">
        <v>4016</v>
      </c>
      <c r="L1248" s="138" t="s">
        <v>4017</v>
      </c>
      <c r="M1248" s="29" t="s">
        <v>50</v>
      </c>
      <c r="N1248" s="29" t="s">
        <v>4369</v>
      </c>
    </row>
    <row r="1249" s="19" customFormat="1" ht="63" customHeight="1" spans="1:14">
      <c r="A1249" s="29">
        <v>7</v>
      </c>
      <c r="B1249" s="29" t="s">
        <v>4370</v>
      </c>
      <c r="C1249" s="29" t="s">
        <v>4371</v>
      </c>
      <c r="D1249" s="29" t="s">
        <v>47</v>
      </c>
      <c r="E1249" s="29" t="s">
        <v>1857</v>
      </c>
      <c r="F1249" s="29" t="s">
        <v>1772</v>
      </c>
      <c r="G1249" s="92">
        <v>20</v>
      </c>
      <c r="H1249" s="29" t="s">
        <v>32</v>
      </c>
      <c r="I1249" s="92">
        <v>20</v>
      </c>
      <c r="J1249" s="59" t="s">
        <v>4372</v>
      </c>
      <c r="K1249" s="138" t="s">
        <v>4016</v>
      </c>
      <c r="L1249" s="138" t="s">
        <v>4017</v>
      </c>
      <c r="M1249" s="29" t="s">
        <v>50</v>
      </c>
      <c r="N1249" s="29" t="s">
        <v>2154</v>
      </c>
    </row>
    <row r="1250" s="19" customFormat="1" ht="63" customHeight="1" spans="1:14">
      <c r="A1250" s="29">
        <v>8</v>
      </c>
      <c r="B1250" s="29" t="s">
        <v>4373</v>
      </c>
      <c r="C1250" s="29" t="s">
        <v>4374</v>
      </c>
      <c r="D1250" s="29" t="s">
        <v>47</v>
      </c>
      <c r="E1250" s="29" t="s">
        <v>1866</v>
      </c>
      <c r="F1250" s="29" t="s">
        <v>1396</v>
      </c>
      <c r="G1250" s="92">
        <v>20</v>
      </c>
      <c r="H1250" s="29" t="s">
        <v>32</v>
      </c>
      <c r="I1250" s="92">
        <v>20</v>
      </c>
      <c r="J1250" s="59" t="s">
        <v>4375</v>
      </c>
      <c r="K1250" s="138" t="s">
        <v>4016</v>
      </c>
      <c r="L1250" s="138" t="s">
        <v>4017</v>
      </c>
      <c r="M1250" s="29" t="s">
        <v>50</v>
      </c>
      <c r="N1250" s="29" t="s">
        <v>4376</v>
      </c>
    </row>
    <row r="1251" s="19" customFormat="1" ht="63" customHeight="1" spans="1:14">
      <c r="A1251" s="29">
        <v>9</v>
      </c>
      <c r="B1251" s="29" t="s">
        <v>4377</v>
      </c>
      <c r="C1251" s="29" t="s">
        <v>4378</v>
      </c>
      <c r="D1251" s="29" t="s">
        <v>47</v>
      </c>
      <c r="E1251" s="29" t="s">
        <v>1872</v>
      </c>
      <c r="F1251" s="29" t="s">
        <v>1131</v>
      </c>
      <c r="G1251" s="92">
        <v>20</v>
      </c>
      <c r="H1251" s="29" t="s">
        <v>32</v>
      </c>
      <c r="I1251" s="92">
        <v>20</v>
      </c>
      <c r="J1251" s="59" t="s">
        <v>4379</v>
      </c>
      <c r="K1251" s="138" t="s">
        <v>4016</v>
      </c>
      <c r="L1251" s="138" t="s">
        <v>4017</v>
      </c>
      <c r="M1251" s="29" t="s">
        <v>4380</v>
      </c>
      <c r="N1251" s="29" t="s">
        <v>4381</v>
      </c>
    </row>
    <row r="1252" s="19" customFormat="1" ht="63" customHeight="1" spans="1:14">
      <c r="A1252" s="29">
        <v>10</v>
      </c>
      <c r="B1252" s="29" t="s">
        <v>4382</v>
      </c>
      <c r="C1252" s="29" t="s">
        <v>4383</v>
      </c>
      <c r="D1252" s="29" t="s">
        <v>1390</v>
      </c>
      <c r="E1252" s="29" t="s">
        <v>538</v>
      </c>
      <c r="F1252" s="29" t="s">
        <v>1396</v>
      </c>
      <c r="G1252" s="92">
        <v>20</v>
      </c>
      <c r="H1252" s="29" t="s">
        <v>32</v>
      </c>
      <c r="I1252" s="92">
        <v>20</v>
      </c>
      <c r="J1252" s="59" t="s">
        <v>4384</v>
      </c>
      <c r="K1252" s="138" t="s">
        <v>4016</v>
      </c>
      <c r="L1252" s="138" t="s">
        <v>4017</v>
      </c>
      <c r="M1252" s="29" t="s">
        <v>50</v>
      </c>
      <c r="N1252" s="29" t="s">
        <v>4385</v>
      </c>
    </row>
    <row r="1253" s="19" customFormat="1" ht="27" customHeight="1" spans="1:14">
      <c r="A1253" s="29"/>
      <c r="B1253" s="29" t="s">
        <v>51</v>
      </c>
      <c r="C1253" s="29"/>
      <c r="D1253" s="29"/>
      <c r="E1253" s="29"/>
      <c r="F1253" s="29"/>
      <c r="G1253" s="29"/>
      <c r="H1253" s="29"/>
      <c r="I1253" s="29"/>
      <c r="J1253" s="59"/>
      <c r="K1253" s="56"/>
      <c r="L1253" s="56"/>
      <c r="M1253" s="29"/>
      <c r="N1253" s="29">
        <v>170</v>
      </c>
    </row>
    <row r="1254" s="19" customFormat="1" ht="39" customHeight="1" spans="1:14">
      <c r="A1254" s="29">
        <v>1</v>
      </c>
      <c r="B1254" s="29" t="s">
        <v>4386</v>
      </c>
      <c r="C1254" s="29" t="s">
        <v>4387</v>
      </c>
      <c r="D1254" s="29" t="s">
        <v>51</v>
      </c>
      <c r="E1254" s="29" t="s">
        <v>2660</v>
      </c>
      <c r="F1254" s="29" t="s">
        <v>4388</v>
      </c>
      <c r="G1254" s="29">
        <v>10</v>
      </c>
      <c r="H1254" s="29" t="s">
        <v>32</v>
      </c>
      <c r="I1254" s="29">
        <f t="shared" ref="I1254:I1271" si="8">G1254</f>
        <v>10</v>
      </c>
      <c r="J1254" s="59" t="s">
        <v>4389</v>
      </c>
      <c r="K1254" s="138" t="s">
        <v>4016</v>
      </c>
      <c r="L1254" s="138" t="s">
        <v>4017</v>
      </c>
      <c r="M1254" s="29" t="s">
        <v>54</v>
      </c>
      <c r="N1254" s="29" t="s">
        <v>2661</v>
      </c>
    </row>
    <row r="1255" s="19" customFormat="1" ht="39" customHeight="1" spans="1:14">
      <c r="A1255" s="29">
        <v>2</v>
      </c>
      <c r="B1255" s="29" t="s">
        <v>4390</v>
      </c>
      <c r="C1255" s="29" t="s">
        <v>4391</v>
      </c>
      <c r="D1255" s="29" t="s">
        <v>51</v>
      </c>
      <c r="E1255" s="29" t="s">
        <v>1848</v>
      </c>
      <c r="F1255" s="29" t="s">
        <v>4388</v>
      </c>
      <c r="G1255" s="103">
        <v>10</v>
      </c>
      <c r="H1255" s="29" t="s">
        <v>32</v>
      </c>
      <c r="I1255" s="29">
        <f t="shared" si="8"/>
        <v>10</v>
      </c>
      <c r="J1255" s="59" t="s">
        <v>4392</v>
      </c>
      <c r="K1255" s="138" t="s">
        <v>4016</v>
      </c>
      <c r="L1255" s="138" t="s">
        <v>4017</v>
      </c>
      <c r="M1255" s="29" t="s">
        <v>54</v>
      </c>
      <c r="N1255" s="29" t="s">
        <v>2113</v>
      </c>
    </row>
    <row r="1256" s="19" customFormat="1" ht="39" customHeight="1" spans="1:14">
      <c r="A1256" s="29">
        <v>3</v>
      </c>
      <c r="B1256" s="29" t="s">
        <v>4393</v>
      </c>
      <c r="C1256" s="29" t="s">
        <v>4387</v>
      </c>
      <c r="D1256" s="29" t="s">
        <v>51</v>
      </c>
      <c r="E1256" s="29" t="s">
        <v>2580</v>
      </c>
      <c r="F1256" s="29" t="s">
        <v>4388</v>
      </c>
      <c r="G1256" s="29">
        <v>10</v>
      </c>
      <c r="H1256" s="29" t="s">
        <v>32</v>
      </c>
      <c r="I1256" s="29">
        <f t="shared" si="8"/>
        <v>10</v>
      </c>
      <c r="J1256" s="59" t="s">
        <v>4394</v>
      </c>
      <c r="K1256" s="138" t="s">
        <v>4016</v>
      </c>
      <c r="L1256" s="138" t="s">
        <v>4017</v>
      </c>
      <c r="M1256" s="29" t="s">
        <v>54</v>
      </c>
      <c r="N1256" s="29" t="s">
        <v>4395</v>
      </c>
    </row>
    <row r="1257" s="19" customFormat="1" ht="39" customHeight="1" spans="1:14">
      <c r="A1257" s="29">
        <v>4</v>
      </c>
      <c r="B1257" s="29" t="s">
        <v>4396</v>
      </c>
      <c r="C1257" s="29" t="s">
        <v>4387</v>
      </c>
      <c r="D1257" s="29" t="s">
        <v>51</v>
      </c>
      <c r="E1257" s="29" t="s">
        <v>580</v>
      </c>
      <c r="F1257" s="29" t="s">
        <v>4388</v>
      </c>
      <c r="G1257" s="103">
        <v>10</v>
      </c>
      <c r="H1257" s="29" t="s">
        <v>32</v>
      </c>
      <c r="I1257" s="29">
        <f t="shared" si="8"/>
        <v>10</v>
      </c>
      <c r="J1257" s="59" t="s">
        <v>4397</v>
      </c>
      <c r="K1257" s="138" t="s">
        <v>4016</v>
      </c>
      <c r="L1257" s="138" t="s">
        <v>4017</v>
      </c>
      <c r="M1257" s="29" t="s">
        <v>54</v>
      </c>
      <c r="N1257" s="29" t="s">
        <v>4398</v>
      </c>
    </row>
    <row r="1258" s="19" customFormat="1" ht="39" customHeight="1" spans="1:14">
      <c r="A1258" s="29">
        <v>5</v>
      </c>
      <c r="B1258" s="29" t="s">
        <v>4399</v>
      </c>
      <c r="C1258" s="29" t="s">
        <v>4400</v>
      </c>
      <c r="D1258" s="29" t="s">
        <v>51</v>
      </c>
      <c r="E1258" s="29" t="s">
        <v>1815</v>
      </c>
      <c r="F1258" s="29" t="s">
        <v>4388</v>
      </c>
      <c r="G1258" s="103">
        <v>10</v>
      </c>
      <c r="H1258" s="29" t="s">
        <v>32</v>
      </c>
      <c r="I1258" s="29">
        <f t="shared" si="8"/>
        <v>10</v>
      </c>
      <c r="J1258" s="59" t="s">
        <v>4401</v>
      </c>
      <c r="K1258" s="138" t="s">
        <v>4016</v>
      </c>
      <c r="L1258" s="138" t="s">
        <v>4017</v>
      </c>
      <c r="M1258" s="29" t="s">
        <v>54</v>
      </c>
      <c r="N1258" s="29" t="s">
        <v>4402</v>
      </c>
    </row>
    <row r="1259" s="19" customFormat="1" ht="39" customHeight="1" spans="1:14">
      <c r="A1259" s="29">
        <v>6</v>
      </c>
      <c r="B1259" s="29" t="s">
        <v>4403</v>
      </c>
      <c r="C1259" s="29" t="s">
        <v>4404</v>
      </c>
      <c r="D1259" s="29" t="s">
        <v>51</v>
      </c>
      <c r="E1259" s="29" t="s">
        <v>497</v>
      </c>
      <c r="F1259" s="29" t="s">
        <v>4388</v>
      </c>
      <c r="G1259" s="29">
        <v>10</v>
      </c>
      <c r="H1259" s="29" t="s">
        <v>32</v>
      </c>
      <c r="I1259" s="29">
        <f t="shared" si="8"/>
        <v>10</v>
      </c>
      <c r="J1259" s="59" t="s">
        <v>4405</v>
      </c>
      <c r="K1259" s="138" t="s">
        <v>4016</v>
      </c>
      <c r="L1259" s="138" t="s">
        <v>4017</v>
      </c>
      <c r="M1259" s="29" t="s">
        <v>54</v>
      </c>
      <c r="N1259" s="29" t="s">
        <v>2600</v>
      </c>
    </row>
    <row r="1260" s="19" customFormat="1" ht="39" customHeight="1" spans="1:14">
      <c r="A1260" s="29">
        <v>7</v>
      </c>
      <c r="B1260" s="29" t="s">
        <v>4406</v>
      </c>
      <c r="C1260" s="29" t="s">
        <v>4407</v>
      </c>
      <c r="D1260" s="29" t="s">
        <v>51</v>
      </c>
      <c r="E1260" s="29" t="s">
        <v>2794</v>
      </c>
      <c r="F1260" s="29" t="s">
        <v>4388</v>
      </c>
      <c r="G1260" s="29">
        <v>10</v>
      </c>
      <c r="H1260" s="29" t="s">
        <v>32</v>
      </c>
      <c r="I1260" s="29">
        <f t="shared" si="8"/>
        <v>10</v>
      </c>
      <c r="J1260" s="59" t="s">
        <v>4408</v>
      </c>
      <c r="K1260" s="138" t="s">
        <v>4016</v>
      </c>
      <c r="L1260" s="138" t="s">
        <v>4017</v>
      </c>
      <c r="M1260" s="29" t="s">
        <v>54</v>
      </c>
      <c r="N1260" s="29" t="s">
        <v>2795</v>
      </c>
    </row>
    <row r="1261" s="19" customFormat="1" ht="39" customHeight="1" spans="1:14">
      <c r="A1261" s="29">
        <v>8</v>
      </c>
      <c r="B1261" s="29" t="s">
        <v>4409</v>
      </c>
      <c r="C1261" s="29" t="s">
        <v>4387</v>
      </c>
      <c r="D1261" s="29" t="s">
        <v>51</v>
      </c>
      <c r="E1261" s="29" t="s">
        <v>946</v>
      </c>
      <c r="F1261" s="29" t="s">
        <v>4388</v>
      </c>
      <c r="G1261" s="29">
        <v>10</v>
      </c>
      <c r="H1261" s="29" t="s">
        <v>32</v>
      </c>
      <c r="I1261" s="29">
        <f t="shared" si="8"/>
        <v>10</v>
      </c>
      <c r="J1261" s="59" t="s">
        <v>4410</v>
      </c>
      <c r="K1261" s="138" t="s">
        <v>4016</v>
      </c>
      <c r="L1261" s="138" t="s">
        <v>4017</v>
      </c>
      <c r="M1261" s="29" t="s">
        <v>54</v>
      </c>
      <c r="N1261" s="29" t="s">
        <v>2798</v>
      </c>
    </row>
    <row r="1262" s="19" customFormat="1" ht="39" customHeight="1" spans="1:14">
      <c r="A1262" s="29">
        <v>9</v>
      </c>
      <c r="B1262" s="29" t="s">
        <v>4411</v>
      </c>
      <c r="C1262" s="29" t="s">
        <v>4387</v>
      </c>
      <c r="D1262" s="29" t="s">
        <v>51</v>
      </c>
      <c r="E1262" s="29" t="s">
        <v>1844</v>
      </c>
      <c r="F1262" s="29" t="s">
        <v>4388</v>
      </c>
      <c r="G1262" s="29">
        <v>10</v>
      </c>
      <c r="H1262" s="29" t="s">
        <v>32</v>
      </c>
      <c r="I1262" s="29">
        <f t="shared" si="8"/>
        <v>10</v>
      </c>
      <c r="J1262" s="59" t="s">
        <v>4412</v>
      </c>
      <c r="K1262" s="138" t="s">
        <v>4016</v>
      </c>
      <c r="L1262" s="138" t="s">
        <v>4017</v>
      </c>
      <c r="M1262" s="29" t="s">
        <v>54</v>
      </c>
      <c r="N1262" s="29" t="s">
        <v>4413</v>
      </c>
    </row>
    <row r="1263" s="19" customFormat="1" ht="39" customHeight="1" spans="1:14">
      <c r="A1263" s="29">
        <v>10</v>
      </c>
      <c r="B1263" s="29" t="s">
        <v>4414</v>
      </c>
      <c r="C1263" s="29" t="s">
        <v>4415</v>
      </c>
      <c r="D1263" s="29" t="s">
        <v>51</v>
      </c>
      <c r="E1263" s="29" t="s">
        <v>1828</v>
      </c>
      <c r="F1263" s="29" t="s">
        <v>4388</v>
      </c>
      <c r="G1263" s="29">
        <v>10</v>
      </c>
      <c r="H1263" s="29" t="s">
        <v>32</v>
      </c>
      <c r="I1263" s="29">
        <f t="shared" si="8"/>
        <v>10</v>
      </c>
      <c r="J1263" s="59" t="s">
        <v>4416</v>
      </c>
      <c r="K1263" s="138" t="s">
        <v>4016</v>
      </c>
      <c r="L1263" s="138" t="s">
        <v>4017</v>
      </c>
      <c r="M1263" s="29" t="s">
        <v>54</v>
      </c>
      <c r="N1263" s="29" t="s">
        <v>2122</v>
      </c>
    </row>
    <row r="1264" s="19" customFormat="1" ht="66" customHeight="1" spans="1:14">
      <c r="A1264" s="29">
        <v>11</v>
      </c>
      <c r="B1264" s="29" t="s">
        <v>4417</v>
      </c>
      <c r="C1264" s="29" t="s">
        <v>4418</v>
      </c>
      <c r="D1264" s="29" t="s">
        <v>51</v>
      </c>
      <c r="E1264" s="29" t="s">
        <v>2116</v>
      </c>
      <c r="F1264" s="29" t="s">
        <v>4388</v>
      </c>
      <c r="G1264" s="29">
        <v>10</v>
      </c>
      <c r="H1264" s="29" t="s">
        <v>32</v>
      </c>
      <c r="I1264" s="29">
        <f t="shared" si="8"/>
        <v>10</v>
      </c>
      <c r="J1264" s="59" t="s">
        <v>4419</v>
      </c>
      <c r="K1264" s="138" t="s">
        <v>4016</v>
      </c>
      <c r="L1264" s="138" t="s">
        <v>4017</v>
      </c>
      <c r="M1264" s="29" t="s">
        <v>54</v>
      </c>
      <c r="N1264" s="29" t="s">
        <v>2118</v>
      </c>
    </row>
    <row r="1265" s="19" customFormat="1" ht="39" customHeight="1" spans="1:14">
      <c r="A1265" s="29">
        <v>12</v>
      </c>
      <c r="B1265" s="29" t="s">
        <v>4420</v>
      </c>
      <c r="C1265" s="29" t="s">
        <v>4421</v>
      </c>
      <c r="D1265" s="29" t="s">
        <v>51</v>
      </c>
      <c r="E1265" s="29" t="s">
        <v>1835</v>
      </c>
      <c r="F1265" s="29" t="s">
        <v>4388</v>
      </c>
      <c r="G1265" s="29">
        <v>10</v>
      </c>
      <c r="H1265" s="29" t="s">
        <v>32</v>
      </c>
      <c r="I1265" s="29">
        <f t="shared" si="8"/>
        <v>10</v>
      </c>
      <c r="J1265" s="59" t="s">
        <v>4422</v>
      </c>
      <c r="K1265" s="138" t="s">
        <v>4016</v>
      </c>
      <c r="L1265" s="138" t="s">
        <v>4017</v>
      </c>
      <c r="M1265" s="29" t="s">
        <v>54</v>
      </c>
      <c r="N1265" s="29" t="s">
        <v>2108</v>
      </c>
    </row>
    <row r="1266" s="19" customFormat="1" ht="39" customHeight="1" spans="1:14">
      <c r="A1266" s="29">
        <v>13</v>
      </c>
      <c r="B1266" s="29" t="s">
        <v>4423</v>
      </c>
      <c r="C1266" s="29" t="s">
        <v>4387</v>
      </c>
      <c r="D1266" s="29" t="s">
        <v>51</v>
      </c>
      <c r="E1266" s="29" t="s">
        <v>3807</v>
      </c>
      <c r="F1266" s="29" t="s">
        <v>4388</v>
      </c>
      <c r="G1266" s="29">
        <v>10</v>
      </c>
      <c r="H1266" s="29" t="s">
        <v>32</v>
      </c>
      <c r="I1266" s="29">
        <f t="shared" si="8"/>
        <v>10</v>
      </c>
      <c r="J1266" s="59" t="s">
        <v>4424</v>
      </c>
      <c r="K1266" s="138" t="s">
        <v>4016</v>
      </c>
      <c r="L1266" s="138" t="s">
        <v>4017</v>
      </c>
      <c r="M1266" s="29" t="s">
        <v>54</v>
      </c>
      <c r="N1266" s="29" t="s">
        <v>4425</v>
      </c>
    </row>
    <row r="1267" s="19" customFormat="1" ht="39" customHeight="1" spans="1:14">
      <c r="A1267" s="29">
        <v>14</v>
      </c>
      <c r="B1267" s="29" t="s">
        <v>4426</v>
      </c>
      <c r="C1267" s="29" t="s">
        <v>4427</v>
      </c>
      <c r="D1267" s="29" t="s">
        <v>51</v>
      </c>
      <c r="E1267" s="29" t="s">
        <v>3083</v>
      </c>
      <c r="F1267" s="29" t="s">
        <v>4388</v>
      </c>
      <c r="G1267" s="29">
        <v>5</v>
      </c>
      <c r="H1267" s="29" t="s">
        <v>32</v>
      </c>
      <c r="I1267" s="29">
        <f t="shared" si="8"/>
        <v>5</v>
      </c>
      <c r="J1267" s="59" t="s">
        <v>4428</v>
      </c>
      <c r="K1267" s="138" t="s">
        <v>4016</v>
      </c>
      <c r="L1267" s="138" t="s">
        <v>4017</v>
      </c>
      <c r="M1267" s="29" t="s">
        <v>54</v>
      </c>
      <c r="N1267" s="29" t="s">
        <v>4429</v>
      </c>
    </row>
    <row r="1268" s="19" customFormat="1" ht="48" customHeight="1" spans="1:14">
      <c r="A1268" s="29">
        <v>15</v>
      </c>
      <c r="B1268" s="29" t="s">
        <v>4430</v>
      </c>
      <c r="C1268" s="29" t="s">
        <v>4427</v>
      </c>
      <c r="D1268" s="29" t="s">
        <v>51</v>
      </c>
      <c r="E1268" s="29" t="s">
        <v>3083</v>
      </c>
      <c r="F1268" s="29" t="s">
        <v>4388</v>
      </c>
      <c r="G1268" s="29">
        <v>5</v>
      </c>
      <c r="H1268" s="29" t="s">
        <v>32</v>
      </c>
      <c r="I1268" s="29">
        <f t="shared" si="8"/>
        <v>5</v>
      </c>
      <c r="J1268" s="59" t="s">
        <v>4431</v>
      </c>
      <c r="K1268" s="138" t="s">
        <v>4016</v>
      </c>
      <c r="L1268" s="138" t="s">
        <v>4017</v>
      </c>
      <c r="M1268" s="29" t="s">
        <v>54</v>
      </c>
      <c r="N1268" s="29" t="s">
        <v>4429</v>
      </c>
    </row>
    <row r="1269" s="19" customFormat="1" ht="39" customHeight="1" spans="1:14">
      <c r="A1269" s="29">
        <v>16</v>
      </c>
      <c r="B1269" s="29" t="s">
        <v>4432</v>
      </c>
      <c r="C1269" s="29" t="s">
        <v>4387</v>
      </c>
      <c r="D1269" s="29" t="s">
        <v>51</v>
      </c>
      <c r="E1269" s="29" t="s">
        <v>4433</v>
      </c>
      <c r="F1269" s="29" t="s">
        <v>4388</v>
      </c>
      <c r="G1269" s="29">
        <v>10</v>
      </c>
      <c r="H1269" s="29" t="s">
        <v>32</v>
      </c>
      <c r="I1269" s="29">
        <f t="shared" si="8"/>
        <v>10</v>
      </c>
      <c r="J1269" s="59" t="s">
        <v>4434</v>
      </c>
      <c r="K1269" s="138" t="s">
        <v>4016</v>
      </c>
      <c r="L1269" s="138" t="s">
        <v>4017</v>
      </c>
      <c r="M1269" s="29" t="s">
        <v>54</v>
      </c>
      <c r="N1269" s="29" t="s">
        <v>4435</v>
      </c>
    </row>
    <row r="1270" s="19" customFormat="1" ht="39" customHeight="1" spans="1:14">
      <c r="A1270" s="29">
        <v>17</v>
      </c>
      <c r="B1270" s="29" t="s">
        <v>4436</v>
      </c>
      <c r="C1270" s="29" t="s">
        <v>4437</v>
      </c>
      <c r="D1270" s="29" t="s">
        <v>51</v>
      </c>
      <c r="E1270" s="29" t="s">
        <v>447</v>
      </c>
      <c r="F1270" s="29" t="s">
        <v>4388</v>
      </c>
      <c r="G1270" s="103">
        <v>10</v>
      </c>
      <c r="H1270" s="29" t="s">
        <v>32</v>
      </c>
      <c r="I1270" s="29">
        <f t="shared" si="8"/>
        <v>10</v>
      </c>
      <c r="J1270" s="59" t="s">
        <v>4438</v>
      </c>
      <c r="K1270" s="138" t="s">
        <v>4016</v>
      </c>
      <c r="L1270" s="138" t="s">
        <v>4017</v>
      </c>
      <c r="M1270" s="29" t="s">
        <v>54</v>
      </c>
      <c r="N1270" s="29" t="s">
        <v>2800</v>
      </c>
    </row>
    <row r="1271" s="19" customFormat="1" ht="39" customHeight="1" spans="1:14">
      <c r="A1271" s="29">
        <v>18</v>
      </c>
      <c r="B1271" s="29" t="s">
        <v>4439</v>
      </c>
      <c r="C1271" s="29" t="s">
        <v>4440</v>
      </c>
      <c r="D1271" s="29" t="s">
        <v>51</v>
      </c>
      <c r="E1271" s="29" t="s">
        <v>4441</v>
      </c>
      <c r="F1271" s="29" t="s">
        <v>4388</v>
      </c>
      <c r="G1271" s="103">
        <v>10</v>
      </c>
      <c r="H1271" s="29" t="s">
        <v>32</v>
      </c>
      <c r="I1271" s="29">
        <f t="shared" si="8"/>
        <v>10</v>
      </c>
      <c r="J1271" s="59" t="s">
        <v>4442</v>
      </c>
      <c r="K1271" s="138" t="s">
        <v>4016</v>
      </c>
      <c r="L1271" s="138" t="s">
        <v>4017</v>
      </c>
      <c r="M1271" s="29" t="s">
        <v>54</v>
      </c>
      <c r="N1271" s="29" t="s">
        <v>4443</v>
      </c>
    </row>
    <row r="1272" s="19" customFormat="1" ht="22.95" customHeight="1" spans="1:14">
      <c r="A1272" s="29"/>
      <c r="B1272" s="29" t="s">
        <v>56</v>
      </c>
      <c r="C1272" s="29"/>
      <c r="D1272" s="29"/>
      <c r="E1272" s="29"/>
      <c r="F1272" s="29"/>
      <c r="G1272" s="29"/>
      <c r="H1272" s="29"/>
      <c r="I1272" s="29"/>
      <c r="J1272" s="59"/>
      <c r="K1272" s="56"/>
      <c r="L1272" s="56"/>
      <c r="M1272" s="29"/>
      <c r="N1272" s="29">
        <v>50</v>
      </c>
    </row>
    <row r="1273" s="19" customFormat="1" ht="54" customHeight="1" spans="1:14">
      <c r="A1273" s="38">
        <v>1</v>
      </c>
      <c r="B1273" s="38" t="s">
        <v>4444</v>
      </c>
      <c r="C1273" s="38" t="s">
        <v>4445</v>
      </c>
      <c r="D1273" s="38" t="s">
        <v>56</v>
      </c>
      <c r="E1273" s="38" t="s">
        <v>2344</v>
      </c>
      <c r="F1273" s="38" t="s">
        <v>4446</v>
      </c>
      <c r="G1273" s="38">
        <v>10</v>
      </c>
      <c r="H1273" s="29" t="s">
        <v>32</v>
      </c>
      <c r="I1273" s="38">
        <v>10</v>
      </c>
      <c r="J1273" s="98" t="s">
        <v>4447</v>
      </c>
      <c r="K1273" s="138" t="s">
        <v>4016</v>
      </c>
      <c r="L1273" s="138" t="s">
        <v>4017</v>
      </c>
      <c r="M1273" s="38" t="s">
        <v>4448</v>
      </c>
      <c r="N1273" s="38" t="s">
        <v>2615</v>
      </c>
    </row>
    <row r="1274" s="19" customFormat="1" ht="54" customHeight="1" spans="1:14">
      <c r="A1274" s="38">
        <v>2</v>
      </c>
      <c r="B1274" s="38" t="s">
        <v>4449</v>
      </c>
      <c r="C1274" s="38" t="s">
        <v>4450</v>
      </c>
      <c r="D1274" s="38" t="s">
        <v>56</v>
      </c>
      <c r="E1274" s="38" t="s">
        <v>834</v>
      </c>
      <c r="F1274" s="38" t="s">
        <v>1772</v>
      </c>
      <c r="G1274" s="38">
        <v>10</v>
      </c>
      <c r="H1274" s="29" t="s">
        <v>32</v>
      </c>
      <c r="I1274" s="38">
        <v>10</v>
      </c>
      <c r="J1274" s="98" t="s">
        <v>4451</v>
      </c>
      <c r="K1274" s="138" t="s">
        <v>4016</v>
      </c>
      <c r="L1274" s="138" t="s">
        <v>4017</v>
      </c>
      <c r="M1274" s="38" t="s">
        <v>4448</v>
      </c>
      <c r="N1274" s="38" t="s">
        <v>4452</v>
      </c>
    </row>
    <row r="1275" s="19" customFormat="1" ht="59" customHeight="1" spans="1:14">
      <c r="A1275" s="38">
        <v>3</v>
      </c>
      <c r="B1275" s="38" t="s">
        <v>4453</v>
      </c>
      <c r="C1275" s="38" t="s">
        <v>4454</v>
      </c>
      <c r="D1275" s="38" t="s">
        <v>56</v>
      </c>
      <c r="E1275" s="38" t="s">
        <v>3233</v>
      </c>
      <c r="F1275" s="38" t="s">
        <v>1438</v>
      </c>
      <c r="G1275" s="38">
        <v>10</v>
      </c>
      <c r="H1275" s="29" t="s">
        <v>32</v>
      </c>
      <c r="I1275" s="38">
        <v>10</v>
      </c>
      <c r="J1275" s="98" t="s">
        <v>4455</v>
      </c>
      <c r="K1275" s="138" t="s">
        <v>4016</v>
      </c>
      <c r="L1275" s="138" t="s">
        <v>4017</v>
      </c>
      <c r="M1275" s="38" t="s">
        <v>59</v>
      </c>
      <c r="N1275" s="38" t="s">
        <v>4456</v>
      </c>
    </row>
    <row r="1276" s="19" customFormat="1" ht="54" customHeight="1" spans="1:14">
      <c r="A1276" s="38">
        <v>4</v>
      </c>
      <c r="B1276" s="38" t="s">
        <v>4457</v>
      </c>
      <c r="C1276" s="38" t="s">
        <v>4458</v>
      </c>
      <c r="D1276" s="38" t="s">
        <v>56</v>
      </c>
      <c r="E1276" s="38" t="s">
        <v>2788</v>
      </c>
      <c r="F1276" s="38" t="s">
        <v>1438</v>
      </c>
      <c r="G1276" s="38">
        <v>5</v>
      </c>
      <c r="H1276" s="29" t="s">
        <v>32</v>
      </c>
      <c r="I1276" s="38">
        <v>5</v>
      </c>
      <c r="J1276" s="98" t="s">
        <v>4459</v>
      </c>
      <c r="K1276" s="138" t="s">
        <v>4016</v>
      </c>
      <c r="L1276" s="138" t="s">
        <v>4017</v>
      </c>
      <c r="M1276" s="38" t="s">
        <v>4448</v>
      </c>
      <c r="N1276" s="38" t="s">
        <v>2789</v>
      </c>
    </row>
    <row r="1277" s="19" customFormat="1" ht="54" customHeight="1" spans="1:14">
      <c r="A1277" s="38">
        <v>5</v>
      </c>
      <c r="B1277" s="38" t="s">
        <v>4460</v>
      </c>
      <c r="C1277" s="38" t="s">
        <v>4461</v>
      </c>
      <c r="D1277" s="38" t="s">
        <v>56</v>
      </c>
      <c r="E1277" s="38" t="s">
        <v>2788</v>
      </c>
      <c r="F1277" s="38" t="s">
        <v>1438</v>
      </c>
      <c r="G1277" s="38">
        <v>5</v>
      </c>
      <c r="H1277" s="29" t="s">
        <v>32</v>
      </c>
      <c r="I1277" s="38">
        <v>5</v>
      </c>
      <c r="J1277" s="98" t="s">
        <v>4462</v>
      </c>
      <c r="K1277" s="138" t="s">
        <v>4016</v>
      </c>
      <c r="L1277" s="138" t="s">
        <v>4017</v>
      </c>
      <c r="M1277" s="38" t="s">
        <v>4448</v>
      </c>
      <c r="N1277" s="38" t="s">
        <v>2789</v>
      </c>
    </row>
    <row r="1278" s="19" customFormat="1" ht="54" customHeight="1" spans="1:14">
      <c r="A1278" s="38">
        <v>6</v>
      </c>
      <c r="B1278" s="38" t="s">
        <v>4463</v>
      </c>
      <c r="C1278" s="38" t="s">
        <v>4464</v>
      </c>
      <c r="D1278" s="38" t="s">
        <v>56</v>
      </c>
      <c r="E1278" s="38" t="s">
        <v>1951</v>
      </c>
      <c r="F1278" s="38" t="s">
        <v>4465</v>
      </c>
      <c r="G1278" s="93">
        <v>10</v>
      </c>
      <c r="H1278" s="29" t="s">
        <v>32</v>
      </c>
      <c r="I1278" s="38">
        <v>10</v>
      </c>
      <c r="J1278" s="98" t="s">
        <v>4466</v>
      </c>
      <c r="K1278" s="138" t="s">
        <v>4016</v>
      </c>
      <c r="L1278" s="138" t="s">
        <v>4017</v>
      </c>
      <c r="M1278" s="38" t="s">
        <v>59</v>
      </c>
      <c r="N1278" s="38" t="s">
        <v>2785</v>
      </c>
    </row>
    <row r="1279" s="19" customFormat="1" ht="36" customHeight="1" spans="1:14">
      <c r="A1279" s="29"/>
      <c r="B1279" s="29" t="s">
        <v>60</v>
      </c>
      <c r="C1279" s="29"/>
      <c r="D1279" s="29"/>
      <c r="E1279" s="29"/>
      <c r="F1279" s="29"/>
      <c r="G1279" s="29"/>
      <c r="H1279" s="29"/>
      <c r="I1279" s="29"/>
      <c r="J1279" s="59"/>
      <c r="K1279" s="56"/>
      <c r="L1279" s="56"/>
      <c r="M1279" s="29"/>
      <c r="N1279" s="29">
        <v>20</v>
      </c>
    </row>
    <row r="1280" s="19" customFormat="1" ht="53" customHeight="1" spans="1:14">
      <c r="A1280" s="29">
        <v>1</v>
      </c>
      <c r="B1280" s="29" t="s">
        <v>4467</v>
      </c>
      <c r="C1280" s="29" t="s">
        <v>4468</v>
      </c>
      <c r="D1280" s="29" t="s">
        <v>60</v>
      </c>
      <c r="E1280" s="29" t="s">
        <v>2837</v>
      </c>
      <c r="F1280" s="29" t="s">
        <v>4469</v>
      </c>
      <c r="G1280" s="32">
        <v>10</v>
      </c>
      <c r="H1280" s="29" t="s">
        <v>32</v>
      </c>
      <c r="I1280" s="32">
        <v>10</v>
      </c>
      <c r="J1280" s="59" t="s">
        <v>4470</v>
      </c>
      <c r="K1280" s="138" t="s">
        <v>4016</v>
      </c>
      <c r="L1280" s="138" t="s">
        <v>4017</v>
      </c>
      <c r="M1280" s="29" t="s">
        <v>4471</v>
      </c>
      <c r="N1280" s="29" t="s">
        <v>2838</v>
      </c>
    </row>
    <row r="1281" s="19" customFormat="1" ht="58" customHeight="1" spans="1:14">
      <c r="A1281" s="29">
        <v>2</v>
      </c>
      <c r="B1281" s="29" t="s">
        <v>4472</v>
      </c>
      <c r="C1281" s="29" t="s">
        <v>4473</v>
      </c>
      <c r="D1281" s="29" t="s">
        <v>60</v>
      </c>
      <c r="E1281" s="29" t="s">
        <v>4474</v>
      </c>
      <c r="F1281" s="29" t="s">
        <v>4475</v>
      </c>
      <c r="G1281" s="32">
        <v>10</v>
      </c>
      <c r="H1281" s="29" t="s">
        <v>4476</v>
      </c>
      <c r="I1281" s="32">
        <v>10</v>
      </c>
      <c r="J1281" s="59" t="s">
        <v>4477</v>
      </c>
      <c r="K1281" s="138" t="s">
        <v>4016</v>
      </c>
      <c r="L1281" s="138" t="s">
        <v>4017</v>
      </c>
      <c r="M1281" s="29" t="s">
        <v>4478</v>
      </c>
      <c r="N1281" s="29" t="s">
        <v>2840</v>
      </c>
    </row>
    <row r="1282" s="19" customFormat="1" ht="25" customHeight="1" spans="1:14">
      <c r="A1282" s="29"/>
      <c r="B1282" s="29" t="s">
        <v>64</v>
      </c>
      <c r="C1282" s="29"/>
      <c r="D1282" s="29"/>
      <c r="E1282" s="29"/>
      <c r="F1282" s="29"/>
      <c r="G1282" s="29"/>
      <c r="H1282" s="29"/>
      <c r="I1282" s="29"/>
      <c r="J1282" s="59"/>
      <c r="K1282" s="56"/>
      <c r="L1282" s="56"/>
      <c r="M1282" s="29"/>
      <c r="N1282" s="29">
        <v>105</v>
      </c>
    </row>
    <row r="1283" s="19" customFormat="1" ht="46.05" customHeight="1" spans="1:14">
      <c r="A1283" s="29">
        <v>1</v>
      </c>
      <c r="B1283" s="29" t="s">
        <v>4479</v>
      </c>
      <c r="C1283" s="29" t="s">
        <v>4480</v>
      </c>
      <c r="D1283" s="29" t="s">
        <v>64</v>
      </c>
      <c r="E1283" s="29" t="s">
        <v>2414</v>
      </c>
      <c r="F1283" s="29" t="s">
        <v>1576</v>
      </c>
      <c r="G1283" s="99">
        <v>4</v>
      </c>
      <c r="H1283" s="29" t="s">
        <v>4476</v>
      </c>
      <c r="I1283" s="99">
        <v>4</v>
      </c>
      <c r="J1283" s="95" t="s">
        <v>4481</v>
      </c>
      <c r="K1283" s="138" t="s">
        <v>4016</v>
      </c>
      <c r="L1283" s="138" t="s">
        <v>4017</v>
      </c>
      <c r="M1283" s="29" t="s">
        <v>67</v>
      </c>
      <c r="N1283" s="29" t="s">
        <v>4482</v>
      </c>
    </row>
    <row r="1284" s="19" customFormat="1" ht="46.05" customHeight="1" spans="1:14">
      <c r="A1284" s="29">
        <v>2</v>
      </c>
      <c r="B1284" s="29" t="s">
        <v>4479</v>
      </c>
      <c r="C1284" s="29" t="s">
        <v>4483</v>
      </c>
      <c r="D1284" s="29" t="s">
        <v>64</v>
      </c>
      <c r="E1284" s="29" t="s">
        <v>2414</v>
      </c>
      <c r="F1284" s="29" t="s">
        <v>4484</v>
      </c>
      <c r="G1284" s="99">
        <v>6</v>
      </c>
      <c r="H1284" s="29" t="s">
        <v>4476</v>
      </c>
      <c r="I1284" s="99">
        <v>6</v>
      </c>
      <c r="J1284" s="95" t="s">
        <v>4485</v>
      </c>
      <c r="K1284" s="138" t="s">
        <v>4016</v>
      </c>
      <c r="L1284" s="138" t="s">
        <v>4017</v>
      </c>
      <c r="M1284" s="29" t="s">
        <v>67</v>
      </c>
      <c r="N1284" s="29" t="s">
        <v>4482</v>
      </c>
    </row>
    <row r="1285" s="19" customFormat="1" ht="46.05" customHeight="1" spans="1:14">
      <c r="A1285" s="29">
        <v>3</v>
      </c>
      <c r="B1285" s="29" t="s">
        <v>4486</v>
      </c>
      <c r="C1285" s="29" t="s">
        <v>4487</v>
      </c>
      <c r="D1285" s="29" t="s">
        <v>64</v>
      </c>
      <c r="E1285" s="29" t="s">
        <v>2299</v>
      </c>
      <c r="F1285" s="29" t="s">
        <v>1299</v>
      </c>
      <c r="G1285" s="99">
        <v>5</v>
      </c>
      <c r="H1285" s="29" t="s">
        <v>4476</v>
      </c>
      <c r="I1285" s="99">
        <v>5</v>
      </c>
      <c r="J1285" s="59" t="s">
        <v>4488</v>
      </c>
      <c r="K1285" s="138" t="s">
        <v>4016</v>
      </c>
      <c r="L1285" s="138" t="s">
        <v>4017</v>
      </c>
      <c r="M1285" s="29" t="s">
        <v>67</v>
      </c>
      <c r="N1285" s="29" t="s">
        <v>4489</v>
      </c>
    </row>
    <row r="1286" s="19" customFormat="1" ht="46.05" customHeight="1" spans="1:14">
      <c r="A1286" s="29">
        <v>4</v>
      </c>
      <c r="B1286" s="29" t="s">
        <v>4490</v>
      </c>
      <c r="C1286" s="29" t="s">
        <v>4487</v>
      </c>
      <c r="D1286" s="29" t="s">
        <v>64</v>
      </c>
      <c r="E1286" s="29" t="s">
        <v>2299</v>
      </c>
      <c r="F1286" s="29" t="s">
        <v>1299</v>
      </c>
      <c r="G1286" s="99">
        <v>5</v>
      </c>
      <c r="H1286" s="29" t="s">
        <v>4476</v>
      </c>
      <c r="I1286" s="99">
        <v>5</v>
      </c>
      <c r="J1286" s="59" t="s">
        <v>4488</v>
      </c>
      <c r="K1286" s="138" t="s">
        <v>4016</v>
      </c>
      <c r="L1286" s="138" t="s">
        <v>4017</v>
      </c>
      <c r="M1286" s="29" t="s">
        <v>67</v>
      </c>
      <c r="N1286" s="29" t="s">
        <v>4489</v>
      </c>
    </row>
    <row r="1287" s="19" customFormat="1" ht="46.05" customHeight="1" spans="1:14">
      <c r="A1287" s="29">
        <v>5</v>
      </c>
      <c r="B1287" s="29" t="s">
        <v>4491</v>
      </c>
      <c r="C1287" s="29" t="s">
        <v>4492</v>
      </c>
      <c r="D1287" s="29" t="s">
        <v>64</v>
      </c>
      <c r="E1287" s="29" t="s">
        <v>2129</v>
      </c>
      <c r="F1287" s="29" t="s">
        <v>4493</v>
      </c>
      <c r="G1287" s="99">
        <v>15</v>
      </c>
      <c r="H1287" s="29" t="s">
        <v>4476</v>
      </c>
      <c r="I1287" s="99">
        <v>15</v>
      </c>
      <c r="J1287" s="59" t="s">
        <v>4494</v>
      </c>
      <c r="K1287" s="138" t="s">
        <v>4016</v>
      </c>
      <c r="L1287" s="138" t="s">
        <v>4017</v>
      </c>
      <c r="M1287" s="29" t="s">
        <v>67</v>
      </c>
      <c r="N1287" s="29" t="s">
        <v>2129</v>
      </c>
    </row>
    <row r="1288" s="19" customFormat="1" ht="46.05" customHeight="1" spans="1:14">
      <c r="A1288" s="29">
        <v>6</v>
      </c>
      <c r="B1288" s="29" t="s">
        <v>4495</v>
      </c>
      <c r="C1288" s="29" t="s">
        <v>4496</v>
      </c>
      <c r="D1288" s="29" t="s">
        <v>64</v>
      </c>
      <c r="E1288" s="29" t="s">
        <v>1906</v>
      </c>
      <c r="F1288" s="29" t="s">
        <v>1597</v>
      </c>
      <c r="G1288" s="99">
        <v>10</v>
      </c>
      <c r="H1288" s="29" t="s">
        <v>4476</v>
      </c>
      <c r="I1288" s="99">
        <v>10</v>
      </c>
      <c r="J1288" s="59" t="s">
        <v>4497</v>
      </c>
      <c r="K1288" s="138" t="s">
        <v>4016</v>
      </c>
      <c r="L1288" s="138" t="s">
        <v>4017</v>
      </c>
      <c r="M1288" s="29" t="s">
        <v>67</v>
      </c>
      <c r="N1288" s="29" t="s">
        <v>1906</v>
      </c>
    </row>
    <row r="1289" s="19" customFormat="1" ht="46.05" customHeight="1" spans="1:14">
      <c r="A1289" s="29">
        <v>7</v>
      </c>
      <c r="B1289" s="29" t="s">
        <v>4498</v>
      </c>
      <c r="C1289" s="29" t="s">
        <v>4499</v>
      </c>
      <c r="D1289" s="29" t="s">
        <v>64</v>
      </c>
      <c r="E1289" s="29" t="s">
        <v>1906</v>
      </c>
      <c r="F1289" s="29" t="s">
        <v>4500</v>
      </c>
      <c r="G1289" s="99">
        <v>5</v>
      </c>
      <c r="H1289" s="29" t="s">
        <v>4476</v>
      </c>
      <c r="I1289" s="99">
        <v>5</v>
      </c>
      <c r="J1289" s="59" t="s">
        <v>4501</v>
      </c>
      <c r="K1289" s="138" t="s">
        <v>4016</v>
      </c>
      <c r="L1289" s="138" t="s">
        <v>4017</v>
      </c>
      <c r="M1289" s="29" t="s">
        <v>67</v>
      </c>
      <c r="N1289" s="29" t="s">
        <v>1906</v>
      </c>
    </row>
    <row r="1290" s="19" customFormat="1" ht="70.05" customHeight="1" spans="1:14">
      <c r="A1290" s="29">
        <v>8</v>
      </c>
      <c r="B1290" s="29" t="s">
        <v>4502</v>
      </c>
      <c r="C1290" s="29" t="s">
        <v>4503</v>
      </c>
      <c r="D1290" s="29" t="s">
        <v>64</v>
      </c>
      <c r="E1290" s="29" t="s">
        <v>4504</v>
      </c>
      <c r="F1290" s="29" t="s">
        <v>4505</v>
      </c>
      <c r="G1290" s="99">
        <v>4.8</v>
      </c>
      <c r="H1290" s="29" t="s">
        <v>4476</v>
      </c>
      <c r="I1290" s="99">
        <v>4.8</v>
      </c>
      <c r="J1290" s="59" t="s">
        <v>4506</v>
      </c>
      <c r="K1290" s="138" t="s">
        <v>4016</v>
      </c>
      <c r="L1290" s="138" t="s">
        <v>4017</v>
      </c>
      <c r="M1290" s="29" t="s">
        <v>1564</v>
      </c>
      <c r="N1290" s="29" t="s">
        <v>4507</v>
      </c>
    </row>
    <row r="1291" s="19" customFormat="1" ht="62" customHeight="1" spans="1:14">
      <c r="A1291" s="29">
        <v>9</v>
      </c>
      <c r="B1291" s="29" t="s">
        <v>4508</v>
      </c>
      <c r="C1291" s="29" t="s">
        <v>4509</v>
      </c>
      <c r="D1291" s="29" t="s">
        <v>64</v>
      </c>
      <c r="E1291" s="29" t="s">
        <v>4504</v>
      </c>
      <c r="F1291" s="29" t="s">
        <v>4505</v>
      </c>
      <c r="G1291" s="99">
        <v>5.2</v>
      </c>
      <c r="H1291" s="29" t="s">
        <v>4476</v>
      </c>
      <c r="I1291" s="99">
        <v>5.2</v>
      </c>
      <c r="J1291" s="59" t="s">
        <v>4510</v>
      </c>
      <c r="K1291" s="138" t="s">
        <v>4016</v>
      </c>
      <c r="L1291" s="138" t="s">
        <v>4017</v>
      </c>
      <c r="M1291" s="29" t="s">
        <v>1564</v>
      </c>
      <c r="N1291" s="29" t="s">
        <v>4507</v>
      </c>
    </row>
    <row r="1292" s="19" customFormat="1" ht="36" customHeight="1" spans="1:14">
      <c r="A1292" s="29">
        <v>10</v>
      </c>
      <c r="B1292" s="29" t="s">
        <v>4511</v>
      </c>
      <c r="C1292" s="29" t="s">
        <v>4512</v>
      </c>
      <c r="D1292" s="29" t="s">
        <v>64</v>
      </c>
      <c r="E1292" s="29" t="s">
        <v>2927</v>
      </c>
      <c r="F1292" s="29" t="s">
        <v>1375</v>
      </c>
      <c r="G1292" s="99">
        <v>4</v>
      </c>
      <c r="H1292" s="29" t="s">
        <v>4476</v>
      </c>
      <c r="I1292" s="99">
        <v>4</v>
      </c>
      <c r="J1292" s="95" t="s">
        <v>4513</v>
      </c>
      <c r="K1292" s="138" t="s">
        <v>4016</v>
      </c>
      <c r="L1292" s="138" t="s">
        <v>4017</v>
      </c>
      <c r="M1292" s="29" t="s">
        <v>67</v>
      </c>
      <c r="N1292" s="29" t="s">
        <v>4514</v>
      </c>
    </row>
    <row r="1293" s="19" customFormat="1" ht="39" customHeight="1" spans="1:14">
      <c r="A1293" s="29">
        <v>11</v>
      </c>
      <c r="B1293" s="29" t="s">
        <v>4515</v>
      </c>
      <c r="C1293" s="29" t="s">
        <v>4516</v>
      </c>
      <c r="D1293" s="29" t="s">
        <v>64</v>
      </c>
      <c r="E1293" s="29" t="s">
        <v>2927</v>
      </c>
      <c r="F1293" s="29" t="s">
        <v>1375</v>
      </c>
      <c r="G1293" s="99">
        <v>6</v>
      </c>
      <c r="H1293" s="29" t="s">
        <v>4476</v>
      </c>
      <c r="I1293" s="99">
        <v>6</v>
      </c>
      <c r="J1293" s="59" t="s">
        <v>4517</v>
      </c>
      <c r="K1293" s="138" t="s">
        <v>4016</v>
      </c>
      <c r="L1293" s="138" t="s">
        <v>4017</v>
      </c>
      <c r="M1293" s="29" t="s">
        <v>67</v>
      </c>
      <c r="N1293" s="29" t="s">
        <v>4514</v>
      </c>
    </row>
    <row r="1294" s="19" customFormat="1" ht="72" customHeight="1" spans="1:14">
      <c r="A1294" s="29">
        <v>12</v>
      </c>
      <c r="B1294" s="29" t="s">
        <v>4518</v>
      </c>
      <c r="C1294" s="29" t="s">
        <v>4519</v>
      </c>
      <c r="D1294" s="29" t="s">
        <v>1611</v>
      </c>
      <c r="E1294" s="29" t="s">
        <v>2126</v>
      </c>
      <c r="F1294" s="29" t="s">
        <v>1299</v>
      </c>
      <c r="G1294" s="99">
        <v>6</v>
      </c>
      <c r="H1294" s="29" t="s">
        <v>4476</v>
      </c>
      <c r="I1294" s="99">
        <v>6</v>
      </c>
      <c r="J1294" s="59" t="s">
        <v>4520</v>
      </c>
      <c r="K1294" s="138" t="s">
        <v>4016</v>
      </c>
      <c r="L1294" s="138" t="s">
        <v>4017</v>
      </c>
      <c r="M1294" s="29" t="s">
        <v>1611</v>
      </c>
      <c r="N1294" s="29" t="s">
        <v>2126</v>
      </c>
    </row>
    <row r="1295" s="19" customFormat="1" ht="36" customHeight="1" spans="1:14">
      <c r="A1295" s="29">
        <v>13</v>
      </c>
      <c r="B1295" s="29" t="s">
        <v>4521</v>
      </c>
      <c r="C1295" s="29" t="s">
        <v>4522</v>
      </c>
      <c r="D1295" s="29" t="s">
        <v>64</v>
      </c>
      <c r="E1295" s="29" t="s">
        <v>990</v>
      </c>
      <c r="F1295" s="29" t="s">
        <v>4523</v>
      </c>
      <c r="G1295" s="99">
        <v>3</v>
      </c>
      <c r="H1295" s="29" t="s">
        <v>4476</v>
      </c>
      <c r="I1295" s="99">
        <v>3</v>
      </c>
      <c r="J1295" s="59" t="s">
        <v>4524</v>
      </c>
      <c r="K1295" s="138" t="s">
        <v>4016</v>
      </c>
      <c r="L1295" s="138" t="s">
        <v>4017</v>
      </c>
      <c r="M1295" s="29" t="s">
        <v>67</v>
      </c>
      <c r="N1295" s="29" t="s">
        <v>2126</v>
      </c>
    </row>
    <row r="1296" s="19" customFormat="1" ht="33" customHeight="1" spans="1:14">
      <c r="A1296" s="29">
        <v>14</v>
      </c>
      <c r="B1296" s="29" t="s">
        <v>4525</v>
      </c>
      <c r="C1296" s="29" t="s">
        <v>4526</v>
      </c>
      <c r="D1296" s="29" t="s">
        <v>1611</v>
      </c>
      <c r="E1296" s="29" t="s">
        <v>2126</v>
      </c>
      <c r="F1296" s="29" t="s">
        <v>1609</v>
      </c>
      <c r="G1296" s="99">
        <v>1</v>
      </c>
      <c r="H1296" s="29" t="s">
        <v>4476</v>
      </c>
      <c r="I1296" s="99">
        <v>1</v>
      </c>
      <c r="J1296" s="59" t="s">
        <v>4527</v>
      </c>
      <c r="K1296" s="138" t="s">
        <v>4016</v>
      </c>
      <c r="L1296" s="138" t="s">
        <v>4017</v>
      </c>
      <c r="M1296" s="29" t="s">
        <v>1611</v>
      </c>
      <c r="N1296" s="29" t="s">
        <v>2126</v>
      </c>
    </row>
    <row r="1297" s="19" customFormat="1" ht="55.05" customHeight="1" spans="1:14">
      <c r="A1297" s="29">
        <v>15</v>
      </c>
      <c r="B1297" s="29" t="s">
        <v>4528</v>
      </c>
      <c r="C1297" s="29" t="s">
        <v>4529</v>
      </c>
      <c r="D1297" s="29" t="s">
        <v>64</v>
      </c>
      <c r="E1297" s="29" t="s">
        <v>874</v>
      </c>
      <c r="F1297" s="29" t="s">
        <v>4530</v>
      </c>
      <c r="G1297" s="99">
        <v>9</v>
      </c>
      <c r="H1297" s="29" t="s">
        <v>4476</v>
      </c>
      <c r="I1297" s="99">
        <v>9</v>
      </c>
      <c r="J1297" s="59" t="s">
        <v>4531</v>
      </c>
      <c r="K1297" s="138" t="s">
        <v>4016</v>
      </c>
      <c r="L1297" s="138" t="s">
        <v>4017</v>
      </c>
      <c r="M1297" s="29" t="s">
        <v>1564</v>
      </c>
      <c r="N1297" s="29" t="s">
        <v>4532</v>
      </c>
    </row>
    <row r="1298" s="19" customFormat="1" ht="55.05" customHeight="1" spans="1:14">
      <c r="A1298" s="29">
        <v>16</v>
      </c>
      <c r="B1298" s="29" t="s">
        <v>4528</v>
      </c>
      <c r="C1298" s="29" t="s">
        <v>4533</v>
      </c>
      <c r="D1298" s="29" t="s">
        <v>64</v>
      </c>
      <c r="E1298" s="29" t="s">
        <v>874</v>
      </c>
      <c r="F1298" s="29" t="s">
        <v>4530</v>
      </c>
      <c r="G1298" s="99">
        <v>6</v>
      </c>
      <c r="H1298" s="29" t="s">
        <v>4476</v>
      </c>
      <c r="I1298" s="99">
        <v>6</v>
      </c>
      <c r="J1298" s="59" t="s">
        <v>4534</v>
      </c>
      <c r="K1298" s="138" t="s">
        <v>4016</v>
      </c>
      <c r="L1298" s="138" t="s">
        <v>4017</v>
      </c>
      <c r="M1298" s="29" t="s">
        <v>1564</v>
      </c>
      <c r="N1298" s="29" t="s">
        <v>4532</v>
      </c>
    </row>
    <row r="1299" s="19" customFormat="1" ht="38" customHeight="1" spans="1:14">
      <c r="A1299" s="29">
        <v>17</v>
      </c>
      <c r="B1299" s="29" t="s">
        <v>4535</v>
      </c>
      <c r="C1299" s="29" t="s">
        <v>4536</v>
      </c>
      <c r="D1299" s="29" t="s">
        <v>64</v>
      </c>
      <c r="E1299" s="29" t="s">
        <v>189</v>
      </c>
      <c r="F1299" s="29" t="s">
        <v>1438</v>
      </c>
      <c r="G1299" s="99">
        <v>10</v>
      </c>
      <c r="H1299" s="29" t="s">
        <v>4476</v>
      </c>
      <c r="I1299" s="99">
        <v>10</v>
      </c>
      <c r="J1299" s="95" t="s">
        <v>4537</v>
      </c>
      <c r="K1299" s="138" t="s">
        <v>4016</v>
      </c>
      <c r="L1299" s="138" t="s">
        <v>4017</v>
      </c>
      <c r="M1299" s="29" t="s">
        <v>1564</v>
      </c>
      <c r="N1299" s="29" t="s">
        <v>189</v>
      </c>
    </row>
    <row r="1300" s="19" customFormat="1" ht="30" customHeight="1" spans="1:14">
      <c r="A1300" s="29"/>
      <c r="B1300" s="29" t="s">
        <v>68</v>
      </c>
      <c r="C1300" s="29"/>
      <c r="D1300" s="29"/>
      <c r="E1300" s="29"/>
      <c r="F1300" s="29"/>
      <c r="G1300" s="29"/>
      <c r="H1300" s="29"/>
      <c r="I1300" s="29"/>
      <c r="J1300" s="59"/>
      <c r="K1300" s="56"/>
      <c r="L1300" s="56"/>
      <c r="M1300" s="29"/>
      <c r="N1300" s="29">
        <v>50</v>
      </c>
    </row>
    <row r="1301" s="19" customFormat="1" ht="60" customHeight="1" spans="1:14">
      <c r="A1301" s="29">
        <v>1</v>
      </c>
      <c r="B1301" s="79" t="s">
        <v>4538</v>
      </c>
      <c r="C1301" s="79" t="s">
        <v>4539</v>
      </c>
      <c r="D1301" s="29" t="s">
        <v>68</v>
      </c>
      <c r="E1301" s="29" t="s">
        <v>1668</v>
      </c>
      <c r="F1301" s="29" t="s">
        <v>4540</v>
      </c>
      <c r="G1301" s="29">
        <v>10</v>
      </c>
      <c r="H1301" s="29" t="s">
        <v>4476</v>
      </c>
      <c r="I1301" s="29">
        <v>10</v>
      </c>
      <c r="J1301" s="59" t="s">
        <v>4541</v>
      </c>
      <c r="K1301" s="138" t="s">
        <v>4016</v>
      </c>
      <c r="L1301" s="138" t="s">
        <v>4017</v>
      </c>
      <c r="M1301" s="29" t="s">
        <v>71</v>
      </c>
      <c r="N1301" s="29" t="s">
        <v>1671</v>
      </c>
    </row>
    <row r="1302" s="19" customFormat="1" ht="40.05" customHeight="1" spans="1:14">
      <c r="A1302" s="29">
        <v>2</v>
      </c>
      <c r="B1302" s="79" t="s">
        <v>4542</v>
      </c>
      <c r="C1302" s="79" t="s">
        <v>4543</v>
      </c>
      <c r="D1302" s="29" t="s">
        <v>68</v>
      </c>
      <c r="E1302" s="29" t="s">
        <v>1057</v>
      </c>
      <c r="F1302" s="29" t="s">
        <v>156</v>
      </c>
      <c r="G1302" s="92">
        <v>20</v>
      </c>
      <c r="H1302" s="29" t="s">
        <v>32</v>
      </c>
      <c r="I1302" s="92">
        <v>20</v>
      </c>
      <c r="J1302" s="59" t="s">
        <v>4544</v>
      </c>
      <c r="K1302" s="138" t="s">
        <v>4016</v>
      </c>
      <c r="L1302" s="138" t="s">
        <v>4017</v>
      </c>
      <c r="M1302" s="29" t="s">
        <v>71</v>
      </c>
      <c r="N1302" s="29" t="s">
        <v>2098</v>
      </c>
    </row>
    <row r="1303" s="19" customFormat="1" ht="58" customHeight="1" spans="1:14">
      <c r="A1303" s="29">
        <v>3</v>
      </c>
      <c r="B1303" s="79" t="s">
        <v>4545</v>
      </c>
      <c r="C1303" s="79" t="s">
        <v>4546</v>
      </c>
      <c r="D1303" s="29" t="s">
        <v>68</v>
      </c>
      <c r="E1303" s="79" t="s">
        <v>3366</v>
      </c>
      <c r="F1303" s="79" t="s">
        <v>4547</v>
      </c>
      <c r="G1303" s="29">
        <v>10</v>
      </c>
      <c r="H1303" s="29" t="s">
        <v>4476</v>
      </c>
      <c r="I1303" s="29">
        <v>10</v>
      </c>
      <c r="J1303" s="59" t="s">
        <v>4548</v>
      </c>
      <c r="K1303" s="138" t="s">
        <v>4016</v>
      </c>
      <c r="L1303" s="138" t="s">
        <v>4017</v>
      </c>
      <c r="M1303" s="79" t="s">
        <v>71</v>
      </c>
      <c r="N1303" s="79" t="s">
        <v>4549</v>
      </c>
    </row>
    <row r="1304" s="19" customFormat="1" ht="51" customHeight="1" spans="1:14">
      <c r="A1304" s="29">
        <v>4</v>
      </c>
      <c r="B1304" s="79" t="s">
        <v>4550</v>
      </c>
      <c r="C1304" s="79" t="s">
        <v>4551</v>
      </c>
      <c r="D1304" s="29" t="s">
        <v>68</v>
      </c>
      <c r="E1304" s="29" t="s">
        <v>3261</v>
      </c>
      <c r="F1304" s="29" t="s">
        <v>4547</v>
      </c>
      <c r="G1304" s="29">
        <v>10</v>
      </c>
      <c r="H1304" s="29" t="s">
        <v>4476</v>
      </c>
      <c r="I1304" s="29">
        <v>10</v>
      </c>
      <c r="J1304" s="59" t="s">
        <v>4548</v>
      </c>
      <c r="K1304" s="138" t="s">
        <v>4016</v>
      </c>
      <c r="L1304" s="138" t="s">
        <v>4017</v>
      </c>
      <c r="M1304" s="29" t="s">
        <v>71</v>
      </c>
      <c r="N1304" s="29" t="s">
        <v>4552</v>
      </c>
    </row>
    <row r="1305" s="19" customFormat="1" ht="27" customHeight="1" spans="1:14">
      <c r="A1305" s="29"/>
      <c r="B1305" s="29" t="s">
        <v>72</v>
      </c>
      <c r="C1305" s="29"/>
      <c r="D1305" s="29"/>
      <c r="E1305" s="29"/>
      <c r="F1305" s="29"/>
      <c r="G1305" s="29"/>
      <c r="H1305" s="29"/>
      <c r="I1305" s="29"/>
      <c r="J1305" s="59"/>
      <c r="K1305" s="56"/>
      <c r="L1305" s="56"/>
      <c r="M1305" s="29"/>
      <c r="N1305" s="29">
        <v>130</v>
      </c>
    </row>
    <row r="1306" s="19" customFormat="1" ht="36" customHeight="1" spans="1:14">
      <c r="A1306" s="29">
        <v>1</v>
      </c>
      <c r="B1306" s="29" t="s">
        <v>2593</v>
      </c>
      <c r="C1306" s="29" t="s">
        <v>4553</v>
      </c>
      <c r="D1306" s="29" t="s">
        <v>72</v>
      </c>
      <c r="E1306" s="29" t="s">
        <v>2595</v>
      </c>
      <c r="F1306" s="29" t="s">
        <v>1712</v>
      </c>
      <c r="G1306" s="32">
        <v>10</v>
      </c>
      <c r="H1306" s="32" t="s">
        <v>4476</v>
      </c>
      <c r="I1306" s="32">
        <v>10</v>
      </c>
      <c r="J1306" s="140" t="s">
        <v>4554</v>
      </c>
      <c r="K1306" s="138" t="s">
        <v>4016</v>
      </c>
      <c r="L1306" s="138" t="s">
        <v>4017</v>
      </c>
      <c r="M1306" s="29" t="s">
        <v>75</v>
      </c>
      <c r="N1306" s="29" t="s">
        <v>4555</v>
      </c>
    </row>
    <row r="1307" s="19" customFormat="1" ht="36" customHeight="1" spans="1:14">
      <c r="A1307" s="29">
        <v>2</v>
      </c>
      <c r="B1307" s="29" t="s">
        <v>4556</v>
      </c>
      <c r="C1307" s="29" t="s">
        <v>4557</v>
      </c>
      <c r="D1307" s="29" t="s">
        <v>72</v>
      </c>
      <c r="E1307" s="29" t="s">
        <v>2697</v>
      </c>
      <c r="F1307" s="29" t="s">
        <v>1712</v>
      </c>
      <c r="G1307" s="32">
        <v>10</v>
      </c>
      <c r="H1307" s="32" t="s">
        <v>4476</v>
      </c>
      <c r="I1307" s="32">
        <v>10</v>
      </c>
      <c r="J1307" s="140" t="s">
        <v>4558</v>
      </c>
      <c r="K1307" s="138" t="s">
        <v>4016</v>
      </c>
      <c r="L1307" s="138" t="s">
        <v>4017</v>
      </c>
      <c r="M1307" s="29" t="s">
        <v>75</v>
      </c>
      <c r="N1307" s="29" t="s">
        <v>4559</v>
      </c>
    </row>
    <row r="1308" s="19" customFormat="1" ht="59" customHeight="1" spans="1:14">
      <c r="A1308" s="29">
        <v>3</v>
      </c>
      <c r="B1308" s="29" t="s">
        <v>4560</v>
      </c>
      <c r="C1308" s="29" t="s">
        <v>4561</v>
      </c>
      <c r="D1308" s="29" t="s">
        <v>72</v>
      </c>
      <c r="E1308" s="29" t="s">
        <v>2138</v>
      </c>
      <c r="F1308" s="29" t="s">
        <v>1131</v>
      </c>
      <c r="G1308" s="32">
        <v>6</v>
      </c>
      <c r="H1308" s="32" t="s">
        <v>4476</v>
      </c>
      <c r="I1308" s="32">
        <v>6</v>
      </c>
      <c r="J1308" s="140" t="s">
        <v>4562</v>
      </c>
      <c r="K1308" s="138" t="s">
        <v>4016</v>
      </c>
      <c r="L1308" s="138" t="s">
        <v>4017</v>
      </c>
      <c r="M1308" s="29" t="s">
        <v>75</v>
      </c>
      <c r="N1308" s="29" t="s">
        <v>4563</v>
      </c>
    </row>
    <row r="1309" s="19" customFormat="1" ht="57" customHeight="1" spans="1:14">
      <c r="A1309" s="29">
        <v>4</v>
      </c>
      <c r="B1309" s="29" t="s">
        <v>4564</v>
      </c>
      <c r="C1309" s="29" t="s">
        <v>4565</v>
      </c>
      <c r="D1309" s="29" t="s">
        <v>72</v>
      </c>
      <c r="E1309" s="29" t="s">
        <v>2138</v>
      </c>
      <c r="F1309" s="29" t="s">
        <v>1405</v>
      </c>
      <c r="G1309" s="32">
        <v>4</v>
      </c>
      <c r="H1309" s="32" t="s">
        <v>4476</v>
      </c>
      <c r="I1309" s="32">
        <v>4</v>
      </c>
      <c r="J1309" s="140" t="s">
        <v>4566</v>
      </c>
      <c r="K1309" s="138" t="s">
        <v>4016</v>
      </c>
      <c r="L1309" s="138" t="s">
        <v>4017</v>
      </c>
      <c r="M1309" s="29" t="s">
        <v>75</v>
      </c>
      <c r="N1309" s="29" t="s">
        <v>4563</v>
      </c>
    </row>
    <row r="1310" s="19" customFormat="1" ht="55.05" customHeight="1" spans="1:14">
      <c r="A1310" s="29">
        <v>5</v>
      </c>
      <c r="B1310" s="29" t="s">
        <v>4567</v>
      </c>
      <c r="C1310" s="29" t="s">
        <v>4568</v>
      </c>
      <c r="D1310" s="29" t="s">
        <v>72</v>
      </c>
      <c r="E1310" s="29" t="s">
        <v>649</v>
      </c>
      <c r="F1310" s="29" t="s">
        <v>1438</v>
      </c>
      <c r="G1310" s="29">
        <v>10</v>
      </c>
      <c r="H1310" s="32" t="s">
        <v>4476</v>
      </c>
      <c r="I1310" s="29">
        <v>10</v>
      </c>
      <c r="J1310" s="140" t="s">
        <v>4569</v>
      </c>
      <c r="K1310" s="138" t="s">
        <v>4016</v>
      </c>
      <c r="L1310" s="138" t="s">
        <v>4017</v>
      </c>
      <c r="M1310" s="29" t="s">
        <v>75</v>
      </c>
      <c r="N1310" s="29" t="s">
        <v>4570</v>
      </c>
    </row>
    <row r="1311" s="19" customFormat="1" ht="45" customHeight="1" spans="1:14">
      <c r="A1311" s="29">
        <v>6</v>
      </c>
      <c r="B1311" s="29" t="s">
        <v>4571</v>
      </c>
      <c r="C1311" s="29" t="s">
        <v>4572</v>
      </c>
      <c r="D1311" s="29" t="s">
        <v>72</v>
      </c>
      <c r="E1311" s="29" t="s">
        <v>497</v>
      </c>
      <c r="F1311" s="29" t="s">
        <v>1712</v>
      </c>
      <c r="G1311" s="29">
        <v>10</v>
      </c>
      <c r="H1311" s="32" t="s">
        <v>4476</v>
      </c>
      <c r="I1311" s="29">
        <v>10</v>
      </c>
      <c r="J1311" s="140" t="s">
        <v>4573</v>
      </c>
      <c r="K1311" s="138" t="s">
        <v>4016</v>
      </c>
      <c r="L1311" s="138" t="s">
        <v>4017</v>
      </c>
      <c r="M1311" s="29" t="s">
        <v>75</v>
      </c>
      <c r="N1311" s="29" t="s">
        <v>4574</v>
      </c>
    </row>
    <row r="1312" s="19" customFormat="1" ht="42" customHeight="1" spans="1:14">
      <c r="A1312" s="29">
        <v>7</v>
      </c>
      <c r="B1312" s="29" t="s">
        <v>4575</v>
      </c>
      <c r="C1312" s="29" t="s">
        <v>4576</v>
      </c>
      <c r="D1312" s="29" t="s">
        <v>72</v>
      </c>
      <c r="E1312" s="29" t="s">
        <v>2777</v>
      </c>
      <c r="F1312" s="29" t="s">
        <v>1712</v>
      </c>
      <c r="G1312" s="29">
        <v>10</v>
      </c>
      <c r="H1312" s="32" t="s">
        <v>4476</v>
      </c>
      <c r="I1312" s="29">
        <v>10</v>
      </c>
      <c r="J1312" s="140" t="s">
        <v>4577</v>
      </c>
      <c r="K1312" s="138" t="s">
        <v>4016</v>
      </c>
      <c r="L1312" s="138" t="s">
        <v>4017</v>
      </c>
      <c r="M1312" s="29" t="s">
        <v>75</v>
      </c>
      <c r="N1312" s="29" t="s">
        <v>4578</v>
      </c>
    </row>
    <row r="1313" s="19" customFormat="1" ht="45" customHeight="1" spans="1:14">
      <c r="A1313" s="29">
        <v>8</v>
      </c>
      <c r="B1313" s="29" t="s">
        <v>4579</v>
      </c>
      <c r="C1313" s="29" t="s">
        <v>4580</v>
      </c>
      <c r="D1313" s="29" t="s">
        <v>72</v>
      </c>
      <c r="E1313" s="29" t="s">
        <v>2782</v>
      </c>
      <c r="F1313" s="29" t="s">
        <v>1396</v>
      </c>
      <c r="G1313" s="29">
        <v>5</v>
      </c>
      <c r="H1313" s="32" t="s">
        <v>4476</v>
      </c>
      <c r="I1313" s="29">
        <v>5</v>
      </c>
      <c r="J1313" s="140" t="s">
        <v>4581</v>
      </c>
      <c r="K1313" s="138" t="s">
        <v>4016</v>
      </c>
      <c r="L1313" s="138" t="s">
        <v>4017</v>
      </c>
      <c r="M1313" s="29" t="s">
        <v>75</v>
      </c>
      <c r="N1313" s="29" t="s">
        <v>2783</v>
      </c>
    </row>
    <row r="1314" s="19" customFormat="1" ht="36" customHeight="1" spans="1:14">
      <c r="A1314" s="29">
        <v>9</v>
      </c>
      <c r="B1314" s="29" t="s">
        <v>4582</v>
      </c>
      <c r="C1314" s="29" t="s">
        <v>4583</v>
      </c>
      <c r="D1314" s="29" t="s">
        <v>72</v>
      </c>
      <c r="E1314" s="29" t="s">
        <v>2782</v>
      </c>
      <c r="F1314" s="29" t="s">
        <v>1712</v>
      </c>
      <c r="G1314" s="29">
        <v>5</v>
      </c>
      <c r="H1314" s="32" t="s">
        <v>4476</v>
      </c>
      <c r="I1314" s="29">
        <v>5</v>
      </c>
      <c r="J1314" s="140" t="s">
        <v>4584</v>
      </c>
      <c r="K1314" s="138" t="s">
        <v>4016</v>
      </c>
      <c r="L1314" s="138" t="s">
        <v>4017</v>
      </c>
      <c r="M1314" s="29" t="s">
        <v>75</v>
      </c>
      <c r="N1314" s="29" t="s">
        <v>2783</v>
      </c>
    </row>
    <row r="1315" s="19" customFormat="1" ht="43.05" customHeight="1" spans="1:14">
      <c r="A1315" s="29">
        <v>10</v>
      </c>
      <c r="B1315" s="29" t="s">
        <v>4585</v>
      </c>
      <c r="C1315" s="29" t="s">
        <v>4586</v>
      </c>
      <c r="D1315" s="29" t="s">
        <v>72</v>
      </c>
      <c r="E1315" s="29" t="s">
        <v>1654</v>
      </c>
      <c r="F1315" s="29" t="s">
        <v>4587</v>
      </c>
      <c r="G1315" s="29">
        <v>27</v>
      </c>
      <c r="H1315" s="32" t="s">
        <v>4476</v>
      </c>
      <c r="I1315" s="29">
        <v>27</v>
      </c>
      <c r="J1315" s="140" t="s">
        <v>4588</v>
      </c>
      <c r="K1315" s="138" t="s">
        <v>4016</v>
      </c>
      <c r="L1315" s="138" t="s">
        <v>4017</v>
      </c>
      <c r="M1315" s="29" t="s">
        <v>75</v>
      </c>
      <c r="N1315" s="29" t="s">
        <v>1654</v>
      </c>
    </row>
    <row r="1316" s="19" customFormat="1" ht="46.05" customHeight="1" spans="1:14">
      <c r="A1316" s="29">
        <v>11</v>
      </c>
      <c r="B1316" s="29" t="s">
        <v>4589</v>
      </c>
      <c r="C1316" s="29" t="s">
        <v>4590</v>
      </c>
      <c r="D1316" s="29" t="s">
        <v>72</v>
      </c>
      <c r="E1316" s="29" t="s">
        <v>1654</v>
      </c>
      <c r="F1316" s="29" t="s">
        <v>4591</v>
      </c>
      <c r="G1316" s="29">
        <v>3</v>
      </c>
      <c r="H1316" s="32" t="s">
        <v>4476</v>
      </c>
      <c r="I1316" s="29">
        <v>3</v>
      </c>
      <c r="J1316" s="140" t="s">
        <v>4592</v>
      </c>
      <c r="K1316" s="138" t="s">
        <v>4016</v>
      </c>
      <c r="L1316" s="138" t="s">
        <v>4017</v>
      </c>
      <c r="M1316" s="29" t="s">
        <v>75</v>
      </c>
      <c r="N1316" s="29" t="s">
        <v>1654</v>
      </c>
    </row>
    <row r="1317" s="19" customFormat="1" ht="42" customHeight="1" spans="1:14">
      <c r="A1317" s="29">
        <v>12</v>
      </c>
      <c r="B1317" s="29" t="s">
        <v>4593</v>
      </c>
      <c r="C1317" s="29" t="s">
        <v>4594</v>
      </c>
      <c r="D1317" s="29" t="s">
        <v>72</v>
      </c>
      <c r="E1317" s="29" t="s">
        <v>2596</v>
      </c>
      <c r="F1317" s="29" t="s">
        <v>4595</v>
      </c>
      <c r="G1317" s="29">
        <v>30</v>
      </c>
      <c r="H1317" s="32" t="s">
        <v>4476</v>
      </c>
      <c r="I1317" s="29">
        <v>30</v>
      </c>
      <c r="J1317" s="140" t="s">
        <v>4596</v>
      </c>
      <c r="K1317" s="138" t="s">
        <v>4016</v>
      </c>
      <c r="L1317" s="138" t="s">
        <v>4017</v>
      </c>
      <c r="M1317" s="29" t="s">
        <v>75</v>
      </c>
      <c r="N1317" s="29" t="s">
        <v>2596</v>
      </c>
    </row>
    <row r="1318" s="19" customFormat="1" ht="27" customHeight="1" spans="1:14">
      <c r="A1318" s="29"/>
      <c r="B1318" s="29" t="s">
        <v>76</v>
      </c>
      <c r="C1318" s="29"/>
      <c r="D1318" s="29"/>
      <c r="E1318" s="29"/>
      <c r="F1318" s="29"/>
      <c r="G1318" s="29"/>
      <c r="H1318" s="29"/>
      <c r="I1318" s="29"/>
      <c r="J1318" s="59"/>
      <c r="K1318" s="56"/>
      <c r="L1318" s="56"/>
      <c r="M1318" s="29"/>
      <c r="N1318" s="29">
        <v>60</v>
      </c>
    </row>
    <row r="1319" s="19" customFormat="1" ht="67.95" customHeight="1" spans="1:14">
      <c r="A1319" s="29">
        <v>1</v>
      </c>
      <c r="B1319" s="29" t="s">
        <v>4597</v>
      </c>
      <c r="C1319" s="29" t="s">
        <v>4598</v>
      </c>
      <c r="D1319" s="29" t="s">
        <v>76</v>
      </c>
      <c r="E1319" s="29" t="s">
        <v>741</v>
      </c>
      <c r="F1319" s="29" t="s">
        <v>1772</v>
      </c>
      <c r="G1319" s="29">
        <v>10</v>
      </c>
      <c r="H1319" s="29" t="s">
        <v>4476</v>
      </c>
      <c r="I1319" s="29">
        <v>10</v>
      </c>
      <c r="J1319" s="59" t="s">
        <v>4599</v>
      </c>
      <c r="K1319" s="138" t="s">
        <v>4016</v>
      </c>
      <c r="L1319" s="138" t="s">
        <v>4017</v>
      </c>
      <c r="M1319" s="29" t="s">
        <v>79</v>
      </c>
      <c r="N1319" s="29" t="s">
        <v>4600</v>
      </c>
    </row>
    <row r="1320" s="19" customFormat="1" ht="63" customHeight="1" spans="1:14">
      <c r="A1320" s="29">
        <v>2</v>
      </c>
      <c r="B1320" s="29" t="s">
        <v>4601</v>
      </c>
      <c r="C1320" s="29" t="s">
        <v>4602</v>
      </c>
      <c r="D1320" s="29" t="s">
        <v>76</v>
      </c>
      <c r="E1320" s="29" t="s">
        <v>217</v>
      </c>
      <c r="F1320" s="29" t="s">
        <v>1772</v>
      </c>
      <c r="G1320" s="29">
        <v>10</v>
      </c>
      <c r="H1320" s="29" t="s">
        <v>4476</v>
      </c>
      <c r="I1320" s="29">
        <v>10</v>
      </c>
      <c r="J1320" s="59" t="s">
        <v>4603</v>
      </c>
      <c r="K1320" s="138" t="s">
        <v>4016</v>
      </c>
      <c r="L1320" s="138" t="s">
        <v>4017</v>
      </c>
      <c r="M1320" s="29" t="s">
        <v>79</v>
      </c>
      <c r="N1320" s="29" t="s">
        <v>2792</v>
      </c>
    </row>
    <row r="1321" s="19" customFormat="1" ht="66" customHeight="1" spans="1:14">
      <c r="A1321" s="29">
        <v>3</v>
      </c>
      <c r="B1321" s="29" t="s">
        <v>4604</v>
      </c>
      <c r="C1321" s="29" t="s">
        <v>4605</v>
      </c>
      <c r="D1321" s="29" t="s">
        <v>76</v>
      </c>
      <c r="E1321" s="29" t="s">
        <v>855</v>
      </c>
      <c r="F1321" s="29" t="s">
        <v>1772</v>
      </c>
      <c r="G1321" s="29">
        <v>10</v>
      </c>
      <c r="H1321" s="29" t="s">
        <v>4476</v>
      </c>
      <c r="I1321" s="29">
        <v>10</v>
      </c>
      <c r="J1321" s="59" t="s">
        <v>4606</v>
      </c>
      <c r="K1321" s="138" t="s">
        <v>4016</v>
      </c>
      <c r="L1321" s="138" t="s">
        <v>4017</v>
      </c>
      <c r="M1321" s="29" t="s">
        <v>79</v>
      </c>
      <c r="N1321" s="29" t="s">
        <v>2652</v>
      </c>
    </row>
    <row r="1322" s="19" customFormat="1" ht="60" customHeight="1" spans="1:14">
      <c r="A1322" s="29">
        <v>4</v>
      </c>
      <c r="B1322" s="29" t="s">
        <v>4607</v>
      </c>
      <c r="C1322" s="29" t="s">
        <v>4605</v>
      </c>
      <c r="D1322" s="29" t="s">
        <v>76</v>
      </c>
      <c r="E1322" s="29" t="s">
        <v>829</v>
      </c>
      <c r="F1322" s="29" t="s">
        <v>1772</v>
      </c>
      <c r="G1322" s="29">
        <v>10</v>
      </c>
      <c r="H1322" s="29" t="s">
        <v>4476</v>
      </c>
      <c r="I1322" s="29">
        <v>10</v>
      </c>
      <c r="J1322" s="59" t="s">
        <v>4608</v>
      </c>
      <c r="K1322" s="138" t="s">
        <v>4016</v>
      </c>
      <c r="L1322" s="138" t="s">
        <v>4017</v>
      </c>
      <c r="M1322" s="29" t="s">
        <v>79</v>
      </c>
      <c r="N1322" s="29" t="s">
        <v>4609</v>
      </c>
    </row>
    <row r="1323" s="19" customFormat="1" ht="81" customHeight="1" spans="1:14">
      <c r="A1323" s="29">
        <v>5</v>
      </c>
      <c r="B1323" s="29" t="s">
        <v>4610</v>
      </c>
      <c r="C1323" s="29" t="s">
        <v>4605</v>
      </c>
      <c r="D1323" s="29" t="s">
        <v>76</v>
      </c>
      <c r="E1323" s="29" t="s">
        <v>2188</v>
      </c>
      <c r="F1323" s="29" t="s">
        <v>1772</v>
      </c>
      <c r="G1323" s="29">
        <v>10</v>
      </c>
      <c r="H1323" s="29" t="s">
        <v>4476</v>
      </c>
      <c r="I1323" s="29">
        <v>10</v>
      </c>
      <c r="J1323" s="59" t="s">
        <v>4611</v>
      </c>
      <c r="K1323" s="138" t="s">
        <v>4016</v>
      </c>
      <c r="L1323" s="138" t="s">
        <v>4017</v>
      </c>
      <c r="M1323" s="29" t="s">
        <v>79</v>
      </c>
      <c r="N1323" s="29" t="s">
        <v>2188</v>
      </c>
    </row>
    <row r="1324" s="19" customFormat="1" ht="58.05" customHeight="1" spans="1:14">
      <c r="A1324" s="29">
        <v>6</v>
      </c>
      <c r="B1324" s="29" t="s">
        <v>4612</v>
      </c>
      <c r="C1324" s="29" t="s">
        <v>4605</v>
      </c>
      <c r="D1324" s="29" t="s">
        <v>76</v>
      </c>
      <c r="E1324" s="29" t="s">
        <v>2876</v>
      </c>
      <c r="F1324" s="29" t="s">
        <v>1772</v>
      </c>
      <c r="G1324" s="29">
        <v>10</v>
      </c>
      <c r="H1324" s="29" t="s">
        <v>4476</v>
      </c>
      <c r="I1324" s="29">
        <v>10</v>
      </c>
      <c r="J1324" s="59" t="s">
        <v>4613</v>
      </c>
      <c r="K1324" s="138" t="s">
        <v>4016</v>
      </c>
      <c r="L1324" s="138" t="s">
        <v>4017</v>
      </c>
      <c r="M1324" s="29" t="s">
        <v>79</v>
      </c>
      <c r="N1324" s="29" t="s">
        <v>2877</v>
      </c>
    </row>
    <row r="1325" s="20" customFormat="1" ht="40.05" customHeight="1" spans="1:14">
      <c r="A1325" s="30" t="s">
        <v>1126</v>
      </c>
      <c r="B1325" s="30" t="s">
        <v>4614</v>
      </c>
      <c r="C1325" s="30" t="s">
        <v>82</v>
      </c>
      <c r="D1325" s="30"/>
      <c r="E1325" s="30"/>
      <c r="F1325" s="30"/>
      <c r="G1325" s="32"/>
      <c r="H1325" s="32"/>
      <c r="I1325" s="32"/>
      <c r="J1325" s="57"/>
      <c r="K1325" s="63"/>
      <c r="L1325" s="63"/>
      <c r="M1325" s="30"/>
      <c r="N1325" s="30">
        <v>1170.18</v>
      </c>
    </row>
    <row r="1326" s="19" customFormat="1" ht="47" customHeight="1" spans="1:14">
      <c r="A1326" s="29">
        <v>1</v>
      </c>
      <c r="B1326" s="29" t="s">
        <v>4615</v>
      </c>
      <c r="C1326" s="29" t="s">
        <v>4616</v>
      </c>
      <c r="D1326" s="29" t="s">
        <v>35</v>
      </c>
      <c r="E1326" s="29" t="s">
        <v>369</v>
      </c>
      <c r="F1326" s="29" t="s">
        <v>4617</v>
      </c>
      <c r="G1326" s="29">
        <v>20</v>
      </c>
      <c r="H1326" s="29" t="s">
        <v>4476</v>
      </c>
      <c r="I1326" s="29">
        <v>20</v>
      </c>
      <c r="J1326" s="59" t="s">
        <v>4618</v>
      </c>
      <c r="K1326" s="138" t="s">
        <v>4016</v>
      </c>
      <c r="L1326" s="138" t="s">
        <v>4017</v>
      </c>
      <c r="M1326" s="29" t="s">
        <v>82</v>
      </c>
      <c r="N1326" s="29" t="s">
        <v>4619</v>
      </c>
    </row>
    <row r="1327" s="19" customFormat="1" ht="36" customHeight="1" spans="1:14">
      <c r="A1327" s="29">
        <v>2</v>
      </c>
      <c r="B1327" s="29" t="s">
        <v>4620</v>
      </c>
      <c r="C1327" s="29" t="s">
        <v>4621</v>
      </c>
      <c r="D1327" s="29" t="s">
        <v>35</v>
      </c>
      <c r="E1327" s="29" t="s">
        <v>2313</v>
      </c>
      <c r="F1327" s="29" t="s">
        <v>4617</v>
      </c>
      <c r="G1327" s="29">
        <v>20</v>
      </c>
      <c r="H1327" s="29" t="s">
        <v>4476</v>
      </c>
      <c r="I1327" s="29">
        <v>20</v>
      </c>
      <c r="J1327" s="59" t="s">
        <v>4622</v>
      </c>
      <c r="K1327" s="138" t="s">
        <v>4016</v>
      </c>
      <c r="L1327" s="138" t="s">
        <v>4017</v>
      </c>
      <c r="M1327" s="29" t="s">
        <v>82</v>
      </c>
      <c r="N1327" s="29" t="s">
        <v>4623</v>
      </c>
    </row>
    <row r="1328" s="19" customFormat="1" ht="52.95" customHeight="1" spans="1:14">
      <c r="A1328" s="29">
        <v>3</v>
      </c>
      <c r="B1328" s="29" t="s">
        <v>4624</v>
      </c>
      <c r="C1328" s="29" t="s">
        <v>4625</v>
      </c>
      <c r="D1328" s="29" t="s">
        <v>60</v>
      </c>
      <c r="E1328" s="29" t="s">
        <v>1475</v>
      </c>
      <c r="F1328" s="29" t="s">
        <v>4626</v>
      </c>
      <c r="G1328" s="29">
        <v>8</v>
      </c>
      <c r="H1328" s="29" t="s">
        <v>4476</v>
      </c>
      <c r="I1328" s="29">
        <v>8</v>
      </c>
      <c r="J1328" s="59" t="s">
        <v>4627</v>
      </c>
      <c r="K1328" s="138" t="s">
        <v>4016</v>
      </c>
      <c r="L1328" s="138" t="s">
        <v>4017</v>
      </c>
      <c r="M1328" s="29" t="s">
        <v>82</v>
      </c>
      <c r="N1328" s="29" t="s">
        <v>4628</v>
      </c>
    </row>
    <row r="1329" s="19" customFormat="1" ht="64.95" customHeight="1" spans="1:14">
      <c r="A1329" s="29">
        <v>4</v>
      </c>
      <c r="B1329" s="29" t="s">
        <v>4629</v>
      </c>
      <c r="C1329" s="29" t="s">
        <v>4630</v>
      </c>
      <c r="D1329" s="29" t="s">
        <v>47</v>
      </c>
      <c r="E1329" s="29" t="s">
        <v>2156</v>
      </c>
      <c r="F1329" s="29" t="s">
        <v>4631</v>
      </c>
      <c r="G1329" s="29">
        <v>18</v>
      </c>
      <c r="H1329" s="29" t="s">
        <v>4476</v>
      </c>
      <c r="I1329" s="29">
        <v>18</v>
      </c>
      <c r="J1329" s="59" t="s">
        <v>4632</v>
      </c>
      <c r="K1329" s="138" t="s">
        <v>4016</v>
      </c>
      <c r="L1329" s="138" t="s">
        <v>4017</v>
      </c>
      <c r="M1329" s="29" t="s">
        <v>82</v>
      </c>
      <c r="N1329" s="29" t="s">
        <v>4633</v>
      </c>
    </row>
    <row r="1330" s="19" customFormat="1" ht="48" customHeight="1" spans="1:14">
      <c r="A1330" s="29">
        <v>5</v>
      </c>
      <c r="B1330" s="29" t="s">
        <v>4634</v>
      </c>
      <c r="C1330" s="29" t="s">
        <v>4635</v>
      </c>
      <c r="D1330" s="29" t="s">
        <v>43</v>
      </c>
      <c r="E1330" s="29" t="s">
        <v>747</v>
      </c>
      <c r="F1330" s="29" t="s">
        <v>2603</v>
      </c>
      <c r="G1330" s="29">
        <v>10</v>
      </c>
      <c r="H1330" s="29" t="s">
        <v>4476</v>
      </c>
      <c r="I1330" s="29">
        <v>10</v>
      </c>
      <c r="J1330" s="59" t="s">
        <v>4636</v>
      </c>
      <c r="K1330" s="138" t="s">
        <v>4016</v>
      </c>
      <c r="L1330" s="138" t="s">
        <v>4017</v>
      </c>
      <c r="M1330" s="29" t="s">
        <v>82</v>
      </c>
      <c r="N1330" s="29" t="s">
        <v>4637</v>
      </c>
    </row>
    <row r="1331" s="19" customFormat="1" ht="41" customHeight="1" spans="1:14">
      <c r="A1331" s="29">
        <v>6</v>
      </c>
      <c r="B1331" s="29" t="s">
        <v>4638</v>
      </c>
      <c r="C1331" s="29" t="s">
        <v>4639</v>
      </c>
      <c r="D1331" s="29" t="s">
        <v>43</v>
      </c>
      <c r="E1331" s="29" t="s">
        <v>1367</v>
      </c>
      <c r="F1331" s="29">
        <v>20</v>
      </c>
      <c r="G1331" s="29">
        <v>20</v>
      </c>
      <c r="H1331" s="29" t="s">
        <v>4476</v>
      </c>
      <c r="I1331" s="29">
        <v>20</v>
      </c>
      <c r="J1331" s="59" t="s">
        <v>4640</v>
      </c>
      <c r="K1331" s="138" t="s">
        <v>4016</v>
      </c>
      <c r="L1331" s="138" t="s">
        <v>4017</v>
      </c>
      <c r="M1331" s="29" t="s">
        <v>82</v>
      </c>
      <c r="N1331" s="29" t="s">
        <v>2211</v>
      </c>
    </row>
    <row r="1332" s="20" customFormat="1" ht="53" customHeight="1" spans="1:14">
      <c r="A1332" s="30">
        <v>7</v>
      </c>
      <c r="B1332" s="30" t="s">
        <v>4641</v>
      </c>
      <c r="C1332" s="30" t="s">
        <v>4642</v>
      </c>
      <c r="D1332" s="30" t="s">
        <v>43</v>
      </c>
      <c r="E1332" s="30" t="s">
        <v>1123</v>
      </c>
      <c r="F1332" s="30">
        <v>20</v>
      </c>
      <c r="G1332" s="32">
        <v>20</v>
      </c>
      <c r="H1332" s="32" t="s">
        <v>4476</v>
      </c>
      <c r="I1332" s="32">
        <v>20</v>
      </c>
      <c r="J1332" s="57" t="s">
        <v>4643</v>
      </c>
      <c r="K1332" s="63" t="s">
        <v>4016</v>
      </c>
      <c r="L1332" s="63" t="s">
        <v>4017</v>
      </c>
      <c r="M1332" s="30" t="s">
        <v>82</v>
      </c>
      <c r="N1332" s="30" t="s">
        <v>1125</v>
      </c>
    </row>
    <row r="1333" s="19" customFormat="1" ht="33" customHeight="1" spans="1:14">
      <c r="A1333" s="29">
        <v>8</v>
      </c>
      <c r="B1333" s="29" t="s">
        <v>4644</v>
      </c>
      <c r="C1333" s="29" t="s">
        <v>4645</v>
      </c>
      <c r="D1333" s="29" t="s">
        <v>43</v>
      </c>
      <c r="E1333" s="29" t="s">
        <v>4646</v>
      </c>
      <c r="F1333" s="29">
        <v>10</v>
      </c>
      <c r="G1333" s="29">
        <v>10</v>
      </c>
      <c r="H1333" s="29" t="s">
        <v>4476</v>
      </c>
      <c r="I1333" s="29">
        <v>10</v>
      </c>
      <c r="J1333" s="59" t="s">
        <v>4647</v>
      </c>
      <c r="K1333" s="138" t="s">
        <v>4016</v>
      </c>
      <c r="L1333" s="138" t="s">
        <v>4017</v>
      </c>
      <c r="M1333" s="29" t="s">
        <v>82</v>
      </c>
      <c r="N1333" s="29" t="s">
        <v>4341</v>
      </c>
    </row>
    <row r="1334" s="19" customFormat="1" ht="43" customHeight="1" spans="1:14">
      <c r="A1334" s="29">
        <v>9</v>
      </c>
      <c r="B1334" s="29" t="s">
        <v>4648</v>
      </c>
      <c r="C1334" s="29" t="s">
        <v>2177</v>
      </c>
      <c r="D1334" s="29" t="s">
        <v>29</v>
      </c>
      <c r="E1334" s="29" t="s">
        <v>503</v>
      </c>
      <c r="F1334" s="29">
        <v>4</v>
      </c>
      <c r="G1334" s="29">
        <v>4</v>
      </c>
      <c r="H1334" s="29" t="s">
        <v>4476</v>
      </c>
      <c r="I1334" s="29">
        <v>4</v>
      </c>
      <c r="J1334" s="59" t="s">
        <v>4649</v>
      </c>
      <c r="K1334" s="138" t="s">
        <v>4016</v>
      </c>
      <c r="L1334" s="138" t="s">
        <v>4017</v>
      </c>
      <c r="M1334" s="29" t="s">
        <v>82</v>
      </c>
      <c r="N1334" s="29" t="s">
        <v>4650</v>
      </c>
    </row>
    <row r="1335" s="19" customFormat="1" ht="28" customHeight="1" spans="1:14">
      <c r="A1335" s="29">
        <v>10</v>
      </c>
      <c r="B1335" s="29" t="s">
        <v>4651</v>
      </c>
      <c r="C1335" s="29" t="s">
        <v>4652</v>
      </c>
      <c r="D1335" s="29" t="s">
        <v>64</v>
      </c>
      <c r="E1335" s="29" t="s">
        <v>2927</v>
      </c>
      <c r="F1335" s="29">
        <v>10</v>
      </c>
      <c r="G1335" s="29">
        <v>10</v>
      </c>
      <c r="H1335" s="29" t="s">
        <v>4476</v>
      </c>
      <c r="I1335" s="29">
        <v>10</v>
      </c>
      <c r="J1335" s="59" t="s">
        <v>4647</v>
      </c>
      <c r="K1335" s="138" t="s">
        <v>4016</v>
      </c>
      <c r="L1335" s="138" t="s">
        <v>4017</v>
      </c>
      <c r="M1335" s="29" t="s">
        <v>82</v>
      </c>
      <c r="N1335" s="29" t="s">
        <v>4514</v>
      </c>
    </row>
    <row r="1336" s="19" customFormat="1" ht="43" customHeight="1" spans="1:14">
      <c r="A1336" s="29">
        <v>11</v>
      </c>
      <c r="B1336" s="29" t="s">
        <v>4653</v>
      </c>
      <c r="C1336" s="29" t="s">
        <v>4654</v>
      </c>
      <c r="D1336" s="29" t="s">
        <v>56</v>
      </c>
      <c r="E1336" s="29" t="s">
        <v>4655</v>
      </c>
      <c r="F1336" s="29" t="s">
        <v>4223</v>
      </c>
      <c r="G1336" s="29">
        <v>20</v>
      </c>
      <c r="H1336" s="29" t="s">
        <v>3062</v>
      </c>
      <c r="I1336" s="29">
        <v>20</v>
      </c>
      <c r="J1336" s="59" t="s">
        <v>4656</v>
      </c>
      <c r="K1336" s="138" t="s">
        <v>4016</v>
      </c>
      <c r="L1336" s="138" t="s">
        <v>4017</v>
      </c>
      <c r="M1336" s="29" t="s">
        <v>82</v>
      </c>
      <c r="N1336" s="29" t="s">
        <v>4657</v>
      </c>
    </row>
    <row r="1337" s="19" customFormat="1" ht="43.95" customHeight="1" spans="1:14">
      <c r="A1337" s="29">
        <v>12</v>
      </c>
      <c r="B1337" s="29" t="s">
        <v>4658</v>
      </c>
      <c r="C1337" s="29" t="s">
        <v>4659</v>
      </c>
      <c r="D1337" s="29" t="s">
        <v>29</v>
      </c>
      <c r="E1337" s="29" t="s">
        <v>1153</v>
      </c>
      <c r="F1337" s="32" t="s">
        <v>4660</v>
      </c>
      <c r="G1337" s="29">
        <v>50</v>
      </c>
      <c r="H1337" s="29" t="s">
        <v>3062</v>
      </c>
      <c r="I1337" s="29">
        <v>50</v>
      </c>
      <c r="J1337" s="59" t="s">
        <v>4661</v>
      </c>
      <c r="K1337" s="138" t="s">
        <v>4016</v>
      </c>
      <c r="L1337" s="138" t="s">
        <v>4017</v>
      </c>
      <c r="M1337" s="29" t="s">
        <v>82</v>
      </c>
      <c r="N1337" s="29" t="s">
        <v>4662</v>
      </c>
    </row>
    <row r="1338" s="19" customFormat="1" ht="43.95" customHeight="1" spans="1:14">
      <c r="A1338" s="29">
        <v>13</v>
      </c>
      <c r="B1338" s="29" t="s">
        <v>4663</v>
      </c>
      <c r="C1338" s="29" t="s">
        <v>4302</v>
      </c>
      <c r="D1338" s="29" t="s">
        <v>35</v>
      </c>
      <c r="E1338" s="29" t="s">
        <v>3933</v>
      </c>
      <c r="F1338" s="29" t="s">
        <v>4664</v>
      </c>
      <c r="G1338" s="29">
        <v>15</v>
      </c>
      <c r="H1338" s="29" t="s">
        <v>3062</v>
      </c>
      <c r="I1338" s="29">
        <v>15</v>
      </c>
      <c r="J1338" s="59" t="s">
        <v>4665</v>
      </c>
      <c r="K1338" s="138" t="s">
        <v>4016</v>
      </c>
      <c r="L1338" s="138" t="s">
        <v>4017</v>
      </c>
      <c r="M1338" s="29" t="s">
        <v>82</v>
      </c>
      <c r="N1338" s="29" t="s">
        <v>4666</v>
      </c>
    </row>
    <row r="1339" s="19" customFormat="1" ht="43.95" customHeight="1" spans="1:14">
      <c r="A1339" s="29">
        <v>14</v>
      </c>
      <c r="B1339" s="29" t="s">
        <v>4667</v>
      </c>
      <c r="C1339" s="29" t="s">
        <v>4668</v>
      </c>
      <c r="D1339" s="29" t="s">
        <v>29</v>
      </c>
      <c r="E1339" s="29" t="s">
        <v>441</v>
      </c>
      <c r="F1339" s="29" t="s">
        <v>4669</v>
      </c>
      <c r="G1339" s="29">
        <v>18</v>
      </c>
      <c r="H1339" s="29" t="s">
        <v>3062</v>
      </c>
      <c r="I1339" s="29">
        <v>18</v>
      </c>
      <c r="J1339" s="59" t="s">
        <v>4670</v>
      </c>
      <c r="K1339" s="138" t="s">
        <v>4016</v>
      </c>
      <c r="L1339" s="138" t="s">
        <v>4017</v>
      </c>
      <c r="M1339" s="29" t="s">
        <v>82</v>
      </c>
      <c r="N1339" s="29" t="s">
        <v>4671</v>
      </c>
    </row>
    <row r="1340" s="19" customFormat="1" ht="43.95" customHeight="1" spans="1:14">
      <c r="A1340" s="29">
        <v>15</v>
      </c>
      <c r="B1340" s="29" t="s">
        <v>4672</v>
      </c>
      <c r="C1340" s="29" t="s">
        <v>1617</v>
      </c>
      <c r="D1340" s="29" t="s">
        <v>29</v>
      </c>
      <c r="E1340" s="29" t="s">
        <v>4673</v>
      </c>
      <c r="F1340" s="29" t="s">
        <v>4223</v>
      </c>
      <c r="G1340" s="29">
        <v>10</v>
      </c>
      <c r="H1340" s="29" t="s">
        <v>3062</v>
      </c>
      <c r="I1340" s="29">
        <v>10</v>
      </c>
      <c r="J1340" s="59" t="s">
        <v>4674</v>
      </c>
      <c r="K1340" s="138" t="s">
        <v>4016</v>
      </c>
      <c r="L1340" s="138" t="s">
        <v>4017</v>
      </c>
      <c r="M1340" s="29" t="s">
        <v>82</v>
      </c>
      <c r="N1340" s="29" t="s">
        <v>4675</v>
      </c>
    </row>
    <row r="1341" s="19" customFormat="1" ht="43.95" customHeight="1" spans="1:14">
      <c r="A1341" s="29">
        <v>16</v>
      </c>
      <c r="B1341" s="29" t="s">
        <v>4676</v>
      </c>
      <c r="C1341" s="29" t="s">
        <v>4677</v>
      </c>
      <c r="D1341" s="29" t="s">
        <v>29</v>
      </c>
      <c r="E1341" s="29" t="s">
        <v>4678</v>
      </c>
      <c r="F1341" s="29" t="s">
        <v>4223</v>
      </c>
      <c r="G1341" s="29">
        <v>15</v>
      </c>
      <c r="H1341" s="29" t="s">
        <v>3062</v>
      </c>
      <c r="I1341" s="29">
        <v>15</v>
      </c>
      <c r="J1341" s="59" t="s">
        <v>4679</v>
      </c>
      <c r="K1341" s="138" t="s">
        <v>4016</v>
      </c>
      <c r="L1341" s="138" t="s">
        <v>4017</v>
      </c>
      <c r="M1341" s="29" t="s">
        <v>82</v>
      </c>
      <c r="N1341" s="29" t="s">
        <v>4680</v>
      </c>
    </row>
    <row r="1342" s="19" customFormat="1" ht="43.95" customHeight="1" spans="1:14">
      <c r="A1342" s="29">
        <v>17</v>
      </c>
      <c r="B1342" s="29" t="s">
        <v>4681</v>
      </c>
      <c r="C1342" s="29" t="s">
        <v>4682</v>
      </c>
      <c r="D1342" s="29" t="s">
        <v>29</v>
      </c>
      <c r="E1342" s="29" t="s">
        <v>980</v>
      </c>
      <c r="F1342" s="29" t="s">
        <v>4223</v>
      </c>
      <c r="G1342" s="29">
        <v>12</v>
      </c>
      <c r="H1342" s="29" t="s">
        <v>3062</v>
      </c>
      <c r="I1342" s="29">
        <v>12</v>
      </c>
      <c r="J1342" s="59" t="s">
        <v>4683</v>
      </c>
      <c r="K1342" s="138" t="s">
        <v>4016</v>
      </c>
      <c r="L1342" s="138" t="s">
        <v>4017</v>
      </c>
      <c r="M1342" s="29" t="s">
        <v>82</v>
      </c>
      <c r="N1342" s="29" t="s">
        <v>4684</v>
      </c>
    </row>
    <row r="1343" s="19" customFormat="1" ht="43.95" customHeight="1" spans="1:14">
      <c r="A1343" s="29">
        <v>18</v>
      </c>
      <c r="B1343" s="29" t="s">
        <v>4685</v>
      </c>
      <c r="C1343" s="29" t="s">
        <v>4686</v>
      </c>
      <c r="D1343" s="29" t="s">
        <v>29</v>
      </c>
      <c r="E1343" s="29" t="s">
        <v>4114</v>
      </c>
      <c r="F1343" s="29" t="s">
        <v>4669</v>
      </c>
      <c r="G1343" s="29">
        <v>12</v>
      </c>
      <c r="H1343" s="29" t="s">
        <v>3062</v>
      </c>
      <c r="I1343" s="29">
        <v>12</v>
      </c>
      <c r="J1343" s="59" t="s">
        <v>4687</v>
      </c>
      <c r="K1343" s="138" t="s">
        <v>4016</v>
      </c>
      <c r="L1343" s="138" t="s">
        <v>4017</v>
      </c>
      <c r="M1343" s="29" t="s">
        <v>82</v>
      </c>
      <c r="N1343" s="29" t="s">
        <v>4688</v>
      </c>
    </row>
    <row r="1344" s="19" customFormat="1" ht="43.95" customHeight="1" spans="1:14">
      <c r="A1344" s="29">
        <v>19</v>
      </c>
      <c r="B1344" s="29" t="s">
        <v>4689</v>
      </c>
      <c r="C1344" s="29" t="s">
        <v>4690</v>
      </c>
      <c r="D1344" s="29" t="s">
        <v>64</v>
      </c>
      <c r="E1344" s="29" t="s">
        <v>4504</v>
      </c>
      <c r="F1344" s="32" t="s">
        <v>4660</v>
      </c>
      <c r="G1344" s="29">
        <v>38</v>
      </c>
      <c r="H1344" s="29" t="s">
        <v>3062</v>
      </c>
      <c r="I1344" s="29">
        <v>38</v>
      </c>
      <c r="J1344" s="95" t="s">
        <v>1636</v>
      </c>
      <c r="K1344" s="138" t="s">
        <v>4016</v>
      </c>
      <c r="L1344" s="138" t="s">
        <v>4017</v>
      </c>
      <c r="M1344" s="29" t="s">
        <v>82</v>
      </c>
      <c r="N1344" s="29" t="s">
        <v>4691</v>
      </c>
    </row>
    <row r="1345" s="19" customFormat="1" ht="43.95" customHeight="1" spans="1:14">
      <c r="A1345" s="29">
        <v>20</v>
      </c>
      <c r="B1345" s="29" t="s">
        <v>4692</v>
      </c>
      <c r="C1345" s="29" t="s">
        <v>4693</v>
      </c>
      <c r="D1345" s="29" t="s">
        <v>64</v>
      </c>
      <c r="E1345" s="29" t="s">
        <v>4694</v>
      </c>
      <c r="F1345" s="29" t="s">
        <v>4223</v>
      </c>
      <c r="G1345" s="29">
        <v>20</v>
      </c>
      <c r="H1345" s="29" t="s">
        <v>3062</v>
      </c>
      <c r="I1345" s="29">
        <v>20</v>
      </c>
      <c r="J1345" s="59" t="s">
        <v>4695</v>
      </c>
      <c r="K1345" s="138" t="s">
        <v>4016</v>
      </c>
      <c r="L1345" s="138" t="s">
        <v>4017</v>
      </c>
      <c r="M1345" s="29" t="s">
        <v>82</v>
      </c>
      <c r="N1345" s="29" t="s">
        <v>643</v>
      </c>
    </row>
    <row r="1346" s="19" customFormat="1" ht="39" customHeight="1" spans="1:14">
      <c r="A1346" s="29">
        <v>21</v>
      </c>
      <c r="B1346" s="29" t="s">
        <v>4696</v>
      </c>
      <c r="C1346" s="29" t="s">
        <v>4302</v>
      </c>
      <c r="D1346" s="29" t="s">
        <v>64</v>
      </c>
      <c r="E1346" s="29" t="s">
        <v>4697</v>
      </c>
      <c r="F1346" s="29" t="s">
        <v>4664</v>
      </c>
      <c r="G1346" s="29">
        <v>10</v>
      </c>
      <c r="H1346" s="29" t="s">
        <v>3062</v>
      </c>
      <c r="I1346" s="29">
        <v>10</v>
      </c>
      <c r="J1346" s="59" t="s">
        <v>4698</v>
      </c>
      <c r="K1346" s="138" t="s">
        <v>4016</v>
      </c>
      <c r="L1346" s="138" t="s">
        <v>4017</v>
      </c>
      <c r="M1346" s="29" t="s">
        <v>82</v>
      </c>
      <c r="N1346" s="29" t="s">
        <v>189</v>
      </c>
    </row>
    <row r="1347" s="19" customFormat="1" ht="39" customHeight="1" spans="1:14">
      <c r="A1347" s="29">
        <v>22</v>
      </c>
      <c r="B1347" s="29" t="s">
        <v>4699</v>
      </c>
      <c r="C1347" s="29" t="s">
        <v>4700</v>
      </c>
      <c r="D1347" s="29" t="s">
        <v>64</v>
      </c>
      <c r="E1347" s="29" t="s">
        <v>2414</v>
      </c>
      <c r="F1347" s="32" t="s">
        <v>4660</v>
      </c>
      <c r="G1347" s="29">
        <v>5</v>
      </c>
      <c r="H1347" s="29" t="s">
        <v>3062</v>
      </c>
      <c r="I1347" s="29">
        <v>5</v>
      </c>
      <c r="J1347" s="59" t="s">
        <v>4701</v>
      </c>
      <c r="K1347" s="138" t="s">
        <v>4016</v>
      </c>
      <c r="L1347" s="138" t="s">
        <v>4017</v>
      </c>
      <c r="M1347" s="29" t="s">
        <v>82</v>
      </c>
      <c r="N1347" s="29" t="s">
        <v>4702</v>
      </c>
    </row>
    <row r="1348" s="19" customFormat="1" ht="39" customHeight="1" spans="1:14">
      <c r="A1348" s="29">
        <v>23</v>
      </c>
      <c r="B1348" s="29" t="s">
        <v>4703</v>
      </c>
      <c r="C1348" s="29" t="s">
        <v>4313</v>
      </c>
      <c r="D1348" s="29" t="s">
        <v>64</v>
      </c>
      <c r="E1348" s="29" t="s">
        <v>990</v>
      </c>
      <c r="F1348" s="29" t="s">
        <v>4664</v>
      </c>
      <c r="G1348" s="29">
        <v>5</v>
      </c>
      <c r="H1348" s="29" t="s">
        <v>3062</v>
      </c>
      <c r="I1348" s="29">
        <v>5</v>
      </c>
      <c r="J1348" s="59" t="s">
        <v>4647</v>
      </c>
      <c r="K1348" s="138" t="s">
        <v>4016</v>
      </c>
      <c r="L1348" s="138" t="s">
        <v>4017</v>
      </c>
      <c r="M1348" s="29" t="s">
        <v>82</v>
      </c>
      <c r="N1348" s="29" t="s">
        <v>4704</v>
      </c>
    </row>
    <row r="1349" s="19" customFormat="1" ht="39" customHeight="1" spans="1:14">
      <c r="A1349" s="29">
        <v>24</v>
      </c>
      <c r="B1349" s="29" t="s">
        <v>4705</v>
      </c>
      <c r="C1349" s="29" t="s">
        <v>4302</v>
      </c>
      <c r="D1349" s="29" t="s">
        <v>64</v>
      </c>
      <c r="E1349" s="29" t="s">
        <v>4706</v>
      </c>
      <c r="F1349" s="29" t="s">
        <v>4664</v>
      </c>
      <c r="G1349" s="29">
        <v>10</v>
      </c>
      <c r="H1349" s="29" t="s">
        <v>3062</v>
      </c>
      <c r="I1349" s="29">
        <v>10</v>
      </c>
      <c r="J1349" s="59" t="s">
        <v>4707</v>
      </c>
      <c r="K1349" s="138" t="s">
        <v>4016</v>
      </c>
      <c r="L1349" s="138" t="s">
        <v>4017</v>
      </c>
      <c r="M1349" s="29" t="s">
        <v>82</v>
      </c>
      <c r="N1349" s="29" t="s">
        <v>4708</v>
      </c>
    </row>
    <row r="1350" s="19" customFormat="1" ht="39" customHeight="1" spans="1:14">
      <c r="A1350" s="29">
        <v>25</v>
      </c>
      <c r="B1350" s="29" t="s">
        <v>4709</v>
      </c>
      <c r="C1350" s="29" t="s">
        <v>4690</v>
      </c>
      <c r="D1350" s="29" t="s">
        <v>68</v>
      </c>
      <c r="E1350" s="29" t="s">
        <v>2015</v>
      </c>
      <c r="F1350" s="32" t="s">
        <v>4660</v>
      </c>
      <c r="G1350" s="29">
        <v>36</v>
      </c>
      <c r="H1350" s="29" t="s">
        <v>3062</v>
      </c>
      <c r="I1350" s="29">
        <v>36</v>
      </c>
      <c r="J1350" s="95" t="s">
        <v>4710</v>
      </c>
      <c r="K1350" s="138" t="s">
        <v>4016</v>
      </c>
      <c r="L1350" s="138" t="s">
        <v>4017</v>
      </c>
      <c r="M1350" s="29" t="s">
        <v>82</v>
      </c>
      <c r="N1350" s="29" t="s">
        <v>4711</v>
      </c>
    </row>
    <row r="1351" s="19" customFormat="1" ht="39" customHeight="1" spans="1:14">
      <c r="A1351" s="29">
        <v>26</v>
      </c>
      <c r="B1351" s="29" t="s">
        <v>4712</v>
      </c>
      <c r="C1351" s="29" t="s">
        <v>4713</v>
      </c>
      <c r="D1351" s="29" t="s">
        <v>68</v>
      </c>
      <c r="E1351" s="29" t="s">
        <v>769</v>
      </c>
      <c r="F1351" s="29" t="s">
        <v>4223</v>
      </c>
      <c r="G1351" s="29">
        <v>10</v>
      </c>
      <c r="H1351" s="29" t="s">
        <v>3062</v>
      </c>
      <c r="I1351" s="29">
        <v>10</v>
      </c>
      <c r="J1351" s="59" t="s">
        <v>4714</v>
      </c>
      <c r="K1351" s="138" t="s">
        <v>4016</v>
      </c>
      <c r="L1351" s="138" t="s">
        <v>4017</v>
      </c>
      <c r="M1351" s="29" t="s">
        <v>82</v>
      </c>
      <c r="N1351" s="29" t="s">
        <v>4715</v>
      </c>
    </row>
    <row r="1352" s="19" customFormat="1" ht="39" customHeight="1" spans="1:14">
      <c r="A1352" s="29">
        <v>27</v>
      </c>
      <c r="B1352" s="29" t="s">
        <v>4716</v>
      </c>
      <c r="C1352" s="29" t="s">
        <v>4717</v>
      </c>
      <c r="D1352" s="29" t="s">
        <v>68</v>
      </c>
      <c r="E1352" s="29" t="s">
        <v>2008</v>
      </c>
      <c r="F1352" s="29" t="s">
        <v>4223</v>
      </c>
      <c r="G1352" s="29">
        <v>10</v>
      </c>
      <c r="H1352" s="29" t="s">
        <v>3062</v>
      </c>
      <c r="I1352" s="29">
        <v>10</v>
      </c>
      <c r="J1352" s="59" t="s">
        <v>4714</v>
      </c>
      <c r="K1352" s="138" t="s">
        <v>4016</v>
      </c>
      <c r="L1352" s="138" t="s">
        <v>4017</v>
      </c>
      <c r="M1352" s="29" t="s">
        <v>82</v>
      </c>
      <c r="N1352" s="29" t="s">
        <v>4718</v>
      </c>
    </row>
    <row r="1353" s="19" customFormat="1" ht="39" customHeight="1" spans="1:14">
      <c r="A1353" s="29">
        <v>28</v>
      </c>
      <c r="B1353" s="29" t="s">
        <v>4719</v>
      </c>
      <c r="C1353" s="29" t="s">
        <v>2177</v>
      </c>
      <c r="D1353" s="29" t="s">
        <v>68</v>
      </c>
      <c r="E1353" s="29" t="s">
        <v>4720</v>
      </c>
      <c r="F1353" s="29" t="s">
        <v>4664</v>
      </c>
      <c r="G1353" s="29">
        <v>5</v>
      </c>
      <c r="H1353" s="29" t="s">
        <v>3062</v>
      </c>
      <c r="I1353" s="29">
        <v>5</v>
      </c>
      <c r="J1353" s="59" t="s">
        <v>4721</v>
      </c>
      <c r="K1353" s="138" t="s">
        <v>4016</v>
      </c>
      <c r="L1353" s="138" t="s">
        <v>4017</v>
      </c>
      <c r="M1353" s="29" t="s">
        <v>82</v>
      </c>
      <c r="N1353" s="29" t="s">
        <v>4722</v>
      </c>
    </row>
    <row r="1354" s="19" customFormat="1" ht="39" customHeight="1" spans="1:14">
      <c r="A1354" s="29">
        <v>29</v>
      </c>
      <c r="B1354" s="29" t="s">
        <v>2576</v>
      </c>
      <c r="C1354" s="29" t="s">
        <v>4723</v>
      </c>
      <c r="D1354" s="29" t="s">
        <v>68</v>
      </c>
      <c r="E1354" s="29" t="s">
        <v>1674</v>
      </c>
      <c r="F1354" s="29" t="s">
        <v>4664</v>
      </c>
      <c r="G1354" s="29">
        <v>10</v>
      </c>
      <c r="H1354" s="29" t="s">
        <v>3062</v>
      </c>
      <c r="I1354" s="29">
        <v>10</v>
      </c>
      <c r="J1354" s="59" t="s">
        <v>4724</v>
      </c>
      <c r="K1354" s="138" t="s">
        <v>4016</v>
      </c>
      <c r="L1354" s="138" t="s">
        <v>4017</v>
      </c>
      <c r="M1354" s="29" t="s">
        <v>82</v>
      </c>
      <c r="N1354" s="29" t="s">
        <v>4725</v>
      </c>
    </row>
    <row r="1355" s="19" customFormat="1" ht="39" customHeight="1" spans="1:14">
      <c r="A1355" s="29">
        <v>30</v>
      </c>
      <c r="B1355" s="29" t="s">
        <v>4726</v>
      </c>
      <c r="C1355" s="29" t="s">
        <v>4727</v>
      </c>
      <c r="D1355" s="29" t="s">
        <v>68</v>
      </c>
      <c r="E1355" s="29" t="s">
        <v>1662</v>
      </c>
      <c r="F1355" s="29" t="s">
        <v>4223</v>
      </c>
      <c r="G1355" s="29">
        <v>9</v>
      </c>
      <c r="H1355" s="29" t="s">
        <v>3062</v>
      </c>
      <c r="I1355" s="29">
        <v>9</v>
      </c>
      <c r="J1355" s="59" t="s">
        <v>4728</v>
      </c>
      <c r="K1355" s="138" t="s">
        <v>4016</v>
      </c>
      <c r="L1355" s="138" t="s">
        <v>4017</v>
      </c>
      <c r="M1355" s="29" t="s">
        <v>82</v>
      </c>
      <c r="N1355" s="29" t="s">
        <v>4729</v>
      </c>
    </row>
    <row r="1356" s="19" customFormat="1" ht="39" customHeight="1" spans="1:14">
      <c r="A1356" s="29">
        <v>31</v>
      </c>
      <c r="B1356" s="29" t="s">
        <v>4730</v>
      </c>
      <c r="C1356" s="29" t="s">
        <v>4731</v>
      </c>
      <c r="D1356" s="29" t="s">
        <v>68</v>
      </c>
      <c r="E1356" s="29" t="s">
        <v>1057</v>
      </c>
      <c r="F1356" s="29" t="s">
        <v>4669</v>
      </c>
      <c r="G1356" s="29">
        <v>10</v>
      </c>
      <c r="H1356" s="29" t="s">
        <v>3062</v>
      </c>
      <c r="I1356" s="29">
        <v>10</v>
      </c>
      <c r="J1356" s="59" t="s">
        <v>4732</v>
      </c>
      <c r="K1356" s="138" t="s">
        <v>4016</v>
      </c>
      <c r="L1356" s="138" t="s">
        <v>4017</v>
      </c>
      <c r="M1356" s="29" t="s">
        <v>82</v>
      </c>
      <c r="N1356" s="29" t="s">
        <v>4733</v>
      </c>
    </row>
    <row r="1357" s="19" customFormat="1" ht="39" customHeight="1" spans="1:14">
      <c r="A1357" s="29">
        <v>32</v>
      </c>
      <c r="B1357" s="29" t="s">
        <v>4734</v>
      </c>
      <c r="C1357" s="29" t="s">
        <v>4302</v>
      </c>
      <c r="D1357" s="29" t="s">
        <v>43</v>
      </c>
      <c r="E1357" s="29" t="s">
        <v>808</v>
      </c>
      <c r="F1357" s="29" t="s">
        <v>4664</v>
      </c>
      <c r="G1357" s="29">
        <v>10</v>
      </c>
      <c r="H1357" s="29" t="s">
        <v>3062</v>
      </c>
      <c r="I1357" s="29">
        <v>10</v>
      </c>
      <c r="J1357" s="59" t="s">
        <v>4735</v>
      </c>
      <c r="K1357" s="138" t="s">
        <v>4016</v>
      </c>
      <c r="L1357" s="138" t="s">
        <v>4017</v>
      </c>
      <c r="M1357" s="29" t="s">
        <v>82</v>
      </c>
      <c r="N1357" s="29" t="s">
        <v>4736</v>
      </c>
    </row>
    <row r="1358" s="19" customFormat="1" ht="39" customHeight="1" spans="1:14">
      <c r="A1358" s="29">
        <v>33</v>
      </c>
      <c r="B1358" s="29" t="s">
        <v>4737</v>
      </c>
      <c r="C1358" s="29" t="s">
        <v>1344</v>
      </c>
      <c r="D1358" s="29" t="s">
        <v>43</v>
      </c>
      <c r="E1358" s="29" t="s">
        <v>654</v>
      </c>
      <c r="F1358" s="29" t="s">
        <v>4664</v>
      </c>
      <c r="G1358" s="29">
        <v>10</v>
      </c>
      <c r="H1358" s="29" t="s">
        <v>3062</v>
      </c>
      <c r="I1358" s="29">
        <v>10</v>
      </c>
      <c r="J1358" s="59" t="s">
        <v>4738</v>
      </c>
      <c r="K1358" s="138" t="s">
        <v>4016</v>
      </c>
      <c r="L1358" s="138" t="s">
        <v>4017</v>
      </c>
      <c r="M1358" s="29" t="s">
        <v>82</v>
      </c>
      <c r="N1358" s="29" t="s">
        <v>2085</v>
      </c>
    </row>
    <row r="1359" s="19" customFormat="1" ht="39" customHeight="1" spans="1:14">
      <c r="A1359" s="29">
        <v>34</v>
      </c>
      <c r="B1359" s="29" t="s">
        <v>4739</v>
      </c>
      <c r="C1359" s="29" t="s">
        <v>4723</v>
      </c>
      <c r="D1359" s="29" t="s">
        <v>43</v>
      </c>
      <c r="E1359" s="29" t="s">
        <v>458</v>
      </c>
      <c r="F1359" s="29" t="s">
        <v>4664</v>
      </c>
      <c r="G1359" s="29">
        <v>10</v>
      </c>
      <c r="H1359" s="29" t="s">
        <v>3062</v>
      </c>
      <c r="I1359" s="29">
        <v>10</v>
      </c>
      <c r="J1359" s="59" t="s">
        <v>4740</v>
      </c>
      <c r="K1359" s="138" t="s">
        <v>4016</v>
      </c>
      <c r="L1359" s="138" t="s">
        <v>4017</v>
      </c>
      <c r="M1359" s="29" t="s">
        <v>82</v>
      </c>
      <c r="N1359" s="29" t="s">
        <v>4741</v>
      </c>
    </row>
    <row r="1360" s="19" customFormat="1" ht="39" customHeight="1" spans="1:14">
      <c r="A1360" s="29">
        <v>35</v>
      </c>
      <c r="B1360" s="29" t="s">
        <v>4742</v>
      </c>
      <c r="C1360" s="29" t="s">
        <v>4743</v>
      </c>
      <c r="D1360" s="29" t="s">
        <v>43</v>
      </c>
      <c r="E1360" s="29" t="s">
        <v>2566</v>
      </c>
      <c r="F1360" s="29" t="s">
        <v>4664</v>
      </c>
      <c r="G1360" s="29">
        <v>10</v>
      </c>
      <c r="H1360" s="29" t="s">
        <v>3062</v>
      </c>
      <c r="I1360" s="29">
        <v>10</v>
      </c>
      <c r="J1360" s="59" t="s">
        <v>4744</v>
      </c>
      <c r="K1360" s="138" t="s">
        <v>4016</v>
      </c>
      <c r="L1360" s="138" t="s">
        <v>4017</v>
      </c>
      <c r="M1360" s="29" t="s">
        <v>82</v>
      </c>
      <c r="N1360" s="29" t="s">
        <v>4745</v>
      </c>
    </row>
    <row r="1361" s="19" customFormat="1" ht="42" customHeight="1" spans="1:14">
      <c r="A1361" s="29">
        <v>36</v>
      </c>
      <c r="B1361" s="29" t="s">
        <v>4746</v>
      </c>
      <c r="C1361" s="29" t="s">
        <v>4723</v>
      </c>
      <c r="D1361" s="29" t="s">
        <v>43</v>
      </c>
      <c r="E1361" s="29" t="s">
        <v>4747</v>
      </c>
      <c r="F1361" s="29" t="s">
        <v>4664</v>
      </c>
      <c r="G1361" s="29">
        <v>10</v>
      </c>
      <c r="H1361" s="29" t="s">
        <v>3062</v>
      </c>
      <c r="I1361" s="29">
        <v>10</v>
      </c>
      <c r="J1361" s="59" t="s">
        <v>4748</v>
      </c>
      <c r="K1361" s="138" t="s">
        <v>4016</v>
      </c>
      <c r="L1361" s="138" t="s">
        <v>4017</v>
      </c>
      <c r="M1361" s="29" t="s">
        <v>82</v>
      </c>
      <c r="N1361" s="29" t="s">
        <v>4749</v>
      </c>
    </row>
    <row r="1362" s="19" customFormat="1" ht="42" customHeight="1" spans="1:14">
      <c r="A1362" s="29">
        <v>37</v>
      </c>
      <c r="B1362" s="29" t="s">
        <v>4750</v>
      </c>
      <c r="C1362" s="29" t="s">
        <v>4751</v>
      </c>
      <c r="D1362" s="29" t="s">
        <v>47</v>
      </c>
      <c r="E1362" s="29" t="s">
        <v>785</v>
      </c>
      <c r="F1362" s="29" t="s">
        <v>4223</v>
      </c>
      <c r="G1362" s="29">
        <v>5</v>
      </c>
      <c r="H1362" s="29" t="s">
        <v>3062</v>
      </c>
      <c r="I1362" s="29">
        <v>5</v>
      </c>
      <c r="J1362" s="59" t="s">
        <v>4683</v>
      </c>
      <c r="K1362" s="138" t="s">
        <v>4016</v>
      </c>
      <c r="L1362" s="138" t="s">
        <v>4017</v>
      </c>
      <c r="M1362" s="29" t="s">
        <v>82</v>
      </c>
      <c r="N1362" s="29" t="s">
        <v>4752</v>
      </c>
    </row>
    <row r="1363" s="19" customFormat="1" ht="42" customHeight="1" spans="1:14">
      <c r="A1363" s="29">
        <v>38</v>
      </c>
      <c r="B1363" s="29" t="s">
        <v>4753</v>
      </c>
      <c r="C1363" s="29" t="s">
        <v>1177</v>
      </c>
      <c r="D1363" s="29" t="s">
        <v>47</v>
      </c>
      <c r="E1363" s="29" t="s">
        <v>4754</v>
      </c>
      <c r="F1363" s="29" t="s">
        <v>4755</v>
      </c>
      <c r="G1363" s="29">
        <v>16</v>
      </c>
      <c r="H1363" s="29" t="s">
        <v>3062</v>
      </c>
      <c r="I1363" s="29">
        <v>16</v>
      </c>
      <c r="J1363" s="59" t="s">
        <v>4756</v>
      </c>
      <c r="K1363" s="138" t="s">
        <v>4016</v>
      </c>
      <c r="L1363" s="138" t="s">
        <v>4017</v>
      </c>
      <c r="M1363" s="29" t="s">
        <v>82</v>
      </c>
      <c r="N1363" s="29" t="s">
        <v>4757</v>
      </c>
    </row>
    <row r="1364" s="19" customFormat="1" ht="42" customHeight="1" spans="1:14">
      <c r="A1364" s="29">
        <v>39</v>
      </c>
      <c r="B1364" s="29" t="s">
        <v>4758</v>
      </c>
      <c r="C1364" s="29" t="s">
        <v>4759</v>
      </c>
      <c r="D1364" s="29" t="s">
        <v>76</v>
      </c>
      <c r="E1364" s="29" t="s">
        <v>217</v>
      </c>
      <c r="F1364" s="32" t="s">
        <v>820</v>
      </c>
      <c r="G1364" s="29">
        <v>15</v>
      </c>
      <c r="H1364" s="29" t="s">
        <v>3062</v>
      </c>
      <c r="I1364" s="29">
        <v>15</v>
      </c>
      <c r="J1364" s="95" t="s">
        <v>4760</v>
      </c>
      <c r="K1364" s="138" t="s">
        <v>4016</v>
      </c>
      <c r="L1364" s="138" t="s">
        <v>4017</v>
      </c>
      <c r="M1364" s="29" t="s">
        <v>82</v>
      </c>
      <c r="N1364" s="29" t="s">
        <v>4761</v>
      </c>
    </row>
    <row r="1365" s="19" customFormat="1" ht="42" customHeight="1" spans="1:14">
      <c r="A1365" s="29">
        <v>40</v>
      </c>
      <c r="B1365" s="29" t="s">
        <v>4762</v>
      </c>
      <c r="C1365" s="29" t="s">
        <v>4763</v>
      </c>
      <c r="D1365" s="29" t="s">
        <v>76</v>
      </c>
      <c r="E1365" s="29" t="s">
        <v>4764</v>
      </c>
      <c r="F1365" s="29" t="s">
        <v>4223</v>
      </c>
      <c r="G1365" s="29">
        <v>10</v>
      </c>
      <c r="H1365" s="29" t="s">
        <v>3062</v>
      </c>
      <c r="I1365" s="29">
        <v>10</v>
      </c>
      <c r="J1365" s="59" t="s">
        <v>4640</v>
      </c>
      <c r="K1365" s="138" t="s">
        <v>4016</v>
      </c>
      <c r="L1365" s="138" t="s">
        <v>4017</v>
      </c>
      <c r="M1365" s="29" t="s">
        <v>82</v>
      </c>
      <c r="N1365" s="29" t="s">
        <v>4765</v>
      </c>
    </row>
    <row r="1366" s="19" customFormat="1" ht="42" customHeight="1" spans="1:14">
      <c r="A1366" s="29">
        <v>41</v>
      </c>
      <c r="B1366" s="29" t="s">
        <v>4766</v>
      </c>
      <c r="C1366" s="29" t="s">
        <v>1361</v>
      </c>
      <c r="D1366" s="29" t="s">
        <v>76</v>
      </c>
      <c r="E1366" s="29" t="s">
        <v>4767</v>
      </c>
      <c r="F1366" s="29" t="s">
        <v>4664</v>
      </c>
      <c r="G1366" s="29">
        <v>18</v>
      </c>
      <c r="H1366" s="29" t="s">
        <v>3062</v>
      </c>
      <c r="I1366" s="29">
        <v>18</v>
      </c>
      <c r="J1366" s="59" t="s">
        <v>4768</v>
      </c>
      <c r="K1366" s="138" t="s">
        <v>4016</v>
      </c>
      <c r="L1366" s="138" t="s">
        <v>4017</v>
      </c>
      <c r="M1366" s="29" t="s">
        <v>82</v>
      </c>
      <c r="N1366" s="29" t="s">
        <v>4761</v>
      </c>
    </row>
    <row r="1367" s="22" customFormat="1" ht="42" customHeight="1" spans="1:14">
      <c r="A1367" s="29">
        <v>42</v>
      </c>
      <c r="B1367" s="29" t="s">
        <v>4769</v>
      </c>
      <c r="C1367" s="29" t="s">
        <v>4319</v>
      </c>
      <c r="D1367" s="29" t="s">
        <v>76</v>
      </c>
      <c r="E1367" s="29" t="s">
        <v>829</v>
      </c>
      <c r="F1367" s="29" t="s">
        <v>4664</v>
      </c>
      <c r="G1367" s="29">
        <v>16</v>
      </c>
      <c r="H1367" s="29" t="s">
        <v>3062</v>
      </c>
      <c r="I1367" s="29">
        <v>16</v>
      </c>
      <c r="J1367" s="59" t="s">
        <v>4768</v>
      </c>
      <c r="K1367" s="138" t="s">
        <v>4016</v>
      </c>
      <c r="L1367" s="138" t="s">
        <v>4017</v>
      </c>
      <c r="M1367" s="29" t="s">
        <v>82</v>
      </c>
      <c r="N1367" s="29" t="s">
        <v>4770</v>
      </c>
    </row>
    <row r="1368" s="23" customFormat="1" ht="42" customHeight="1" spans="1:14">
      <c r="A1368" s="29">
        <v>43</v>
      </c>
      <c r="B1368" s="79" t="s">
        <v>4771</v>
      </c>
      <c r="C1368" s="29" t="s">
        <v>4772</v>
      </c>
      <c r="D1368" s="29" t="s">
        <v>76</v>
      </c>
      <c r="E1368" s="29" t="s">
        <v>4773</v>
      </c>
      <c r="F1368" s="29" t="s">
        <v>4774</v>
      </c>
      <c r="G1368" s="29">
        <v>10</v>
      </c>
      <c r="H1368" s="29" t="s">
        <v>3062</v>
      </c>
      <c r="I1368" s="29">
        <v>10</v>
      </c>
      <c r="J1368" s="59" t="s">
        <v>4775</v>
      </c>
      <c r="K1368" s="138" t="s">
        <v>4776</v>
      </c>
      <c r="L1368" s="138" t="s">
        <v>4017</v>
      </c>
      <c r="M1368" s="29" t="s">
        <v>82</v>
      </c>
      <c r="N1368" s="29" t="s">
        <v>82</v>
      </c>
    </row>
    <row r="1369" s="23" customFormat="1" ht="42" customHeight="1" spans="1:14">
      <c r="A1369" s="29">
        <v>44</v>
      </c>
      <c r="B1369" s="79" t="s">
        <v>4777</v>
      </c>
      <c r="C1369" s="29" t="s">
        <v>4778</v>
      </c>
      <c r="D1369" s="29" t="s">
        <v>39</v>
      </c>
      <c r="E1369" s="29" t="s">
        <v>559</v>
      </c>
      <c r="F1369" s="29" t="s">
        <v>4779</v>
      </c>
      <c r="G1369" s="29">
        <v>10</v>
      </c>
      <c r="H1369" s="29" t="s">
        <v>3062</v>
      </c>
      <c r="I1369" s="29">
        <v>10</v>
      </c>
      <c r="J1369" s="59" t="s">
        <v>4780</v>
      </c>
      <c r="K1369" s="138" t="s">
        <v>4776</v>
      </c>
      <c r="L1369" s="138" t="s">
        <v>4017</v>
      </c>
      <c r="M1369" s="29" t="s">
        <v>82</v>
      </c>
      <c r="N1369" s="29" t="s">
        <v>82</v>
      </c>
    </row>
    <row r="1370" s="24" customFormat="1" ht="42" customHeight="1" spans="1:14">
      <c r="A1370" s="29">
        <v>45</v>
      </c>
      <c r="B1370" s="29" t="s">
        <v>4781</v>
      </c>
      <c r="C1370" s="29" t="s">
        <v>4782</v>
      </c>
      <c r="D1370" s="29" t="s">
        <v>76</v>
      </c>
      <c r="E1370" s="29" t="s">
        <v>150</v>
      </c>
      <c r="F1370" s="29" t="s">
        <v>4783</v>
      </c>
      <c r="G1370" s="32">
        <v>12</v>
      </c>
      <c r="H1370" s="29" t="s">
        <v>3062</v>
      </c>
      <c r="I1370" s="32">
        <v>12</v>
      </c>
      <c r="J1370" s="59" t="s">
        <v>4784</v>
      </c>
      <c r="K1370" s="138" t="s">
        <v>4776</v>
      </c>
      <c r="L1370" s="138" t="s">
        <v>4017</v>
      </c>
      <c r="M1370" s="29" t="s">
        <v>82</v>
      </c>
      <c r="N1370" s="29" t="s">
        <v>4785</v>
      </c>
    </row>
    <row r="1371" s="24" customFormat="1" ht="57" customHeight="1" spans="1:14">
      <c r="A1371" s="29">
        <v>46</v>
      </c>
      <c r="B1371" s="29" t="s">
        <v>4786</v>
      </c>
      <c r="C1371" s="29" t="s">
        <v>4787</v>
      </c>
      <c r="D1371" s="29" t="s">
        <v>76</v>
      </c>
      <c r="E1371" s="29" t="s">
        <v>150</v>
      </c>
      <c r="F1371" s="29" t="s">
        <v>4140</v>
      </c>
      <c r="G1371" s="32">
        <v>2</v>
      </c>
      <c r="H1371" s="29" t="s">
        <v>3062</v>
      </c>
      <c r="I1371" s="32">
        <v>2</v>
      </c>
      <c r="J1371" s="59" t="s">
        <v>4784</v>
      </c>
      <c r="K1371" s="138" t="s">
        <v>4776</v>
      </c>
      <c r="L1371" s="138" t="s">
        <v>4017</v>
      </c>
      <c r="M1371" s="29" t="s">
        <v>82</v>
      </c>
      <c r="N1371" s="29" t="s">
        <v>4785</v>
      </c>
    </row>
    <row r="1372" s="24" customFormat="1" ht="48" customHeight="1" spans="1:14">
      <c r="A1372" s="29">
        <v>47</v>
      </c>
      <c r="B1372" s="29" t="s">
        <v>4788</v>
      </c>
      <c r="C1372" s="29" t="s">
        <v>4789</v>
      </c>
      <c r="D1372" s="29" t="s">
        <v>76</v>
      </c>
      <c r="E1372" s="29" t="s">
        <v>150</v>
      </c>
      <c r="F1372" s="29" t="s">
        <v>4790</v>
      </c>
      <c r="G1372" s="32">
        <v>10</v>
      </c>
      <c r="H1372" s="29" t="s">
        <v>3062</v>
      </c>
      <c r="I1372" s="32">
        <v>10</v>
      </c>
      <c r="J1372" s="59" t="s">
        <v>4784</v>
      </c>
      <c r="K1372" s="138" t="s">
        <v>4776</v>
      </c>
      <c r="L1372" s="138" t="s">
        <v>4017</v>
      </c>
      <c r="M1372" s="29" t="s">
        <v>82</v>
      </c>
      <c r="N1372" s="29" t="s">
        <v>4785</v>
      </c>
    </row>
    <row r="1373" s="24" customFormat="1" ht="42" customHeight="1" spans="1:14">
      <c r="A1373" s="29">
        <v>48</v>
      </c>
      <c r="B1373" s="29" t="s">
        <v>4791</v>
      </c>
      <c r="C1373" s="29" t="s">
        <v>4792</v>
      </c>
      <c r="D1373" s="29" t="s">
        <v>76</v>
      </c>
      <c r="E1373" s="29" t="s">
        <v>150</v>
      </c>
      <c r="F1373" s="29" t="s">
        <v>4783</v>
      </c>
      <c r="G1373" s="32">
        <v>15</v>
      </c>
      <c r="H1373" s="29" t="s">
        <v>3062</v>
      </c>
      <c r="I1373" s="32">
        <v>15</v>
      </c>
      <c r="J1373" s="59" t="s">
        <v>4793</v>
      </c>
      <c r="K1373" s="138" t="s">
        <v>4776</v>
      </c>
      <c r="L1373" s="138" t="s">
        <v>4017</v>
      </c>
      <c r="M1373" s="29" t="s">
        <v>82</v>
      </c>
      <c r="N1373" s="29" t="s">
        <v>4785</v>
      </c>
    </row>
    <row r="1374" s="24" customFormat="1" ht="42" customHeight="1" spans="1:14">
      <c r="A1374" s="29">
        <v>49</v>
      </c>
      <c r="B1374" s="29" t="s">
        <v>4794</v>
      </c>
      <c r="C1374" s="29" t="s">
        <v>4795</v>
      </c>
      <c r="D1374" s="29" t="s">
        <v>76</v>
      </c>
      <c r="E1374" s="29" t="s">
        <v>150</v>
      </c>
      <c r="F1374" s="29" t="s">
        <v>4796</v>
      </c>
      <c r="G1374" s="32">
        <v>5</v>
      </c>
      <c r="H1374" s="29" t="s">
        <v>3062</v>
      </c>
      <c r="I1374" s="32">
        <v>5</v>
      </c>
      <c r="J1374" s="59" t="s">
        <v>4797</v>
      </c>
      <c r="K1374" s="138" t="s">
        <v>4776</v>
      </c>
      <c r="L1374" s="138" t="s">
        <v>4017</v>
      </c>
      <c r="M1374" s="29" t="s">
        <v>82</v>
      </c>
      <c r="N1374" s="29" t="s">
        <v>4785</v>
      </c>
    </row>
    <row r="1375" s="24" customFormat="1" ht="42" customHeight="1" spans="1:14">
      <c r="A1375" s="29">
        <v>50</v>
      </c>
      <c r="B1375" s="29" t="s">
        <v>4798</v>
      </c>
      <c r="C1375" s="29" t="s">
        <v>4799</v>
      </c>
      <c r="D1375" s="29" t="s">
        <v>76</v>
      </c>
      <c r="E1375" s="29" t="s">
        <v>150</v>
      </c>
      <c r="F1375" s="29" t="s">
        <v>4800</v>
      </c>
      <c r="G1375" s="32">
        <v>6</v>
      </c>
      <c r="H1375" s="29" t="s">
        <v>3062</v>
      </c>
      <c r="I1375" s="32">
        <v>6</v>
      </c>
      <c r="J1375" s="59" t="s">
        <v>4801</v>
      </c>
      <c r="K1375" s="138" t="s">
        <v>4776</v>
      </c>
      <c r="L1375" s="138" t="s">
        <v>4017</v>
      </c>
      <c r="M1375" s="29" t="s">
        <v>82</v>
      </c>
      <c r="N1375" s="29" t="s">
        <v>4785</v>
      </c>
    </row>
    <row r="1376" s="24" customFormat="1" ht="42" customHeight="1" spans="1:14">
      <c r="A1376" s="29">
        <v>51</v>
      </c>
      <c r="B1376" s="29" t="s">
        <v>4802</v>
      </c>
      <c r="C1376" s="29" t="s">
        <v>4803</v>
      </c>
      <c r="D1376" s="29" t="s">
        <v>76</v>
      </c>
      <c r="E1376" s="29" t="s">
        <v>741</v>
      </c>
      <c r="F1376" s="29" t="s">
        <v>4779</v>
      </c>
      <c r="G1376" s="32">
        <v>20</v>
      </c>
      <c r="H1376" s="29" t="s">
        <v>3062</v>
      </c>
      <c r="I1376" s="32">
        <v>20</v>
      </c>
      <c r="J1376" s="59" t="s">
        <v>4804</v>
      </c>
      <c r="K1376" s="138" t="s">
        <v>4776</v>
      </c>
      <c r="L1376" s="138" t="s">
        <v>4017</v>
      </c>
      <c r="M1376" s="29" t="s">
        <v>82</v>
      </c>
      <c r="N1376" s="29" t="s">
        <v>82</v>
      </c>
    </row>
    <row r="1377" s="23" customFormat="1" ht="42" customHeight="1" spans="1:14">
      <c r="A1377" s="29">
        <v>52</v>
      </c>
      <c r="B1377" s="79" t="s">
        <v>4805</v>
      </c>
      <c r="C1377" s="29" t="s">
        <v>4806</v>
      </c>
      <c r="D1377" s="29" t="s">
        <v>68</v>
      </c>
      <c r="E1377" s="29" t="s">
        <v>4807</v>
      </c>
      <c r="F1377" s="29" t="s">
        <v>4664</v>
      </c>
      <c r="G1377" s="29">
        <v>5</v>
      </c>
      <c r="H1377" s="29" t="s">
        <v>3062</v>
      </c>
      <c r="I1377" s="29">
        <v>5</v>
      </c>
      <c r="J1377" s="59" t="s">
        <v>4721</v>
      </c>
      <c r="K1377" s="138" t="s">
        <v>4776</v>
      </c>
      <c r="L1377" s="138" t="s">
        <v>4017</v>
      </c>
      <c r="M1377" s="29" t="s">
        <v>82</v>
      </c>
      <c r="N1377" s="29" t="s">
        <v>82</v>
      </c>
    </row>
    <row r="1378" s="23" customFormat="1" ht="42" customHeight="1" spans="1:14">
      <c r="A1378" s="29">
        <v>53</v>
      </c>
      <c r="B1378" s="79" t="s">
        <v>4808</v>
      </c>
      <c r="C1378" s="29" t="s">
        <v>4809</v>
      </c>
      <c r="D1378" s="29" t="s">
        <v>35</v>
      </c>
      <c r="E1378" s="29" t="s">
        <v>2825</v>
      </c>
      <c r="F1378" s="29" t="s">
        <v>4779</v>
      </c>
      <c r="G1378" s="29">
        <v>15</v>
      </c>
      <c r="H1378" s="29" t="s">
        <v>3062</v>
      </c>
      <c r="I1378" s="29">
        <v>15</v>
      </c>
      <c r="J1378" s="59" t="s">
        <v>4810</v>
      </c>
      <c r="K1378" s="138" t="s">
        <v>4776</v>
      </c>
      <c r="L1378" s="138" t="s">
        <v>4017</v>
      </c>
      <c r="M1378" s="29" t="s">
        <v>82</v>
      </c>
      <c r="N1378" s="29" t="s">
        <v>82</v>
      </c>
    </row>
    <row r="1379" s="23" customFormat="1" ht="42" customHeight="1" spans="1:14">
      <c r="A1379" s="29">
        <v>54</v>
      </c>
      <c r="B1379" s="79" t="s">
        <v>4811</v>
      </c>
      <c r="C1379" s="29" t="s">
        <v>4812</v>
      </c>
      <c r="D1379" s="29" t="s">
        <v>35</v>
      </c>
      <c r="E1379" s="29" t="s">
        <v>336</v>
      </c>
      <c r="F1379" s="29" t="s">
        <v>4779</v>
      </c>
      <c r="G1379" s="29">
        <v>7</v>
      </c>
      <c r="H1379" s="29" t="s">
        <v>3062</v>
      </c>
      <c r="I1379" s="29">
        <v>7</v>
      </c>
      <c r="J1379" s="59" t="s">
        <v>4813</v>
      </c>
      <c r="K1379" s="138" t="s">
        <v>4776</v>
      </c>
      <c r="L1379" s="138" t="s">
        <v>4017</v>
      </c>
      <c r="M1379" s="29" t="s">
        <v>82</v>
      </c>
      <c r="N1379" s="29" t="s">
        <v>82</v>
      </c>
    </row>
    <row r="1380" s="23" customFormat="1" ht="42" customHeight="1" spans="1:14">
      <c r="A1380" s="29">
        <v>55</v>
      </c>
      <c r="B1380" s="79" t="s">
        <v>4814</v>
      </c>
      <c r="C1380" s="29" t="s">
        <v>4815</v>
      </c>
      <c r="D1380" s="29" t="s">
        <v>35</v>
      </c>
      <c r="E1380" s="29" t="s">
        <v>2825</v>
      </c>
      <c r="F1380" s="29" t="s">
        <v>4779</v>
      </c>
      <c r="G1380" s="29">
        <v>8</v>
      </c>
      <c r="H1380" s="29" t="s">
        <v>3062</v>
      </c>
      <c r="I1380" s="29">
        <v>8</v>
      </c>
      <c r="J1380" s="59" t="s">
        <v>4816</v>
      </c>
      <c r="K1380" s="138" t="s">
        <v>4776</v>
      </c>
      <c r="L1380" s="138" t="s">
        <v>4017</v>
      </c>
      <c r="M1380" s="29" t="s">
        <v>82</v>
      </c>
      <c r="N1380" s="29" t="s">
        <v>82</v>
      </c>
    </row>
    <row r="1381" s="23" customFormat="1" ht="42" customHeight="1" spans="1:14">
      <c r="A1381" s="29">
        <v>56</v>
      </c>
      <c r="B1381" s="79" t="s">
        <v>4817</v>
      </c>
      <c r="C1381" s="29" t="s">
        <v>4682</v>
      </c>
      <c r="D1381" s="29" t="s">
        <v>35</v>
      </c>
      <c r="E1381" s="29" t="s">
        <v>4209</v>
      </c>
      <c r="F1381" s="29" t="s">
        <v>4779</v>
      </c>
      <c r="G1381" s="29">
        <v>15</v>
      </c>
      <c r="H1381" s="29" t="s">
        <v>3062</v>
      </c>
      <c r="I1381" s="29">
        <v>15</v>
      </c>
      <c r="J1381" s="59" t="s">
        <v>4818</v>
      </c>
      <c r="K1381" s="138" t="s">
        <v>4776</v>
      </c>
      <c r="L1381" s="138" t="s">
        <v>4017</v>
      </c>
      <c r="M1381" s="29" t="s">
        <v>82</v>
      </c>
      <c r="N1381" s="29" t="s">
        <v>82</v>
      </c>
    </row>
    <row r="1382" s="23" customFormat="1" ht="42" customHeight="1" spans="1:14">
      <c r="A1382" s="29">
        <v>57</v>
      </c>
      <c r="B1382" s="79" t="s">
        <v>4819</v>
      </c>
      <c r="C1382" s="29" t="s">
        <v>4820</v>
      </c>
      <c r="D1382" s="29" t="s">
        <v>72</v>
      </c>
      <c r="E1382" s="29" t="s">
        <v>2697</v>
      </c>
      <c r="F1382" s="29" t="s">
        <v>4660</v>
      </c>
      <c r="G1382" s="29">
        <v>10</v>
      </c>
      <c r="H1382" s="29" t="s">
        <v>3062</v>
      </c>
      <c r="I1382" s="29">
        <v>10</v>
      </c>
      <c r="J1382" s="59" t="s">
        <v>4821</v>
      </c>
      <c r="K1382" s="138" t="s">
        <v>4776</v>
      </c>
      <c r="L1382" s="138" t="s">
        <v>4017</v>
      </c>
      <c r="M1382" s="29" t="s">
        <v>82</v>
      </c>
      <c r="N1382" s="29" t="s">
        <v>82</v>
      </c>
    </row>
    <row r="1383" s="23" customFormat="1" ht="42" customHeight="1" spans="1:14">
      <c r="A1383" s="29">
        <v>58</v>
      </c>
      <c r="B1383" s="79" t="s">
        <v>4822</v>
      </c>
      <c r="C1383" s="29" t="s">
        <v>1214</v>
      </c>
      <c r="D1383" s="29" t="s">
        <v>72</v>
      </c>
      <c r="E1383" s="29" t="s">
        <v>2135</v>
      </c>
      <c r="F1383" s="29" t="s">
        <v>4664</v>
      </c>
      <c r="G1383" s="29">
        <v>5</v>
      </c>
      <c r="H1383" s="29" t="s">
        <v>3062</v>
      </c>
      <c r="I1383" s="29">
        <v>5</v>
      </c>
      <c r="J1383" s="59" t="s">
        <v>4823</v>
      </c>
      <c r="K1383" s="138" t="s">
        <v>4776</v>
      </c>
      <c r="L1383" s="138" t="s">
        <v>4017</v>
      </c>
      <c r="M1383" s="29" t="s">
        <v>82</v>
      </c>
      <c r="N1383" s="29" t="s">
        <v>82</v>
      </c>
    </row>
    <row r="1384" s="23" customFormat="1" ht="42" customHeight="1" spans="1:14">
      <c r="A1384" s="29">
        <v>59</v>
      </c>
      <c r="B1384" s="79" t="s">
        <v>4824</v>
      </c>
      <c r="C1384" s="29" t="s">
        <v>4825</v>
      </c>
      <c r="D1384" s="29" t="s">
        <v>72</v>
      </c>
      <c r="E1384" s="29" t="s">
        <v>1732</v>
      </c>
      <c r="F1384" s="29" t="s">
        <v>4779</v>
      </c>
      <c r="G1384" s="29">
        <v>39</v>
      </c>
      <c r="H1384" s="29" t="s">
        <v>3062</v>
      </c>
      <c r="I1384" s="29">
        <v>39</v>
      </c>
      <c r="J1384" s="59" t="s">
        <v>4826</v>
      </c>
      <c r="K1384" s="138" t="s">
        <v>4776</v>
      </c>
      <c r="L1384" s="138" t="s">
        <v>4017</v>
      </c>
      <c r="M1384" s="29" t="s">
        <v>82</v>
      </c>
      <c r="N1384" s="29" t="s">
        <v>82</v>
      </c>
    </row>
    <row r="1385" s="23" customFormat="1" ht="42" customHeight="1" spans="1:14">
      <c r="A1385" s="29">
        <v>60</v>
      </c>
      <c r="B1385" s="79" t="s">
        <v>4827</v>
      </c>
      <c r="C1385" s="29" t="s">
        <v>4828</v>
      </c>
      <c r="D1385" s="29" t="s">
        <v>72</v>
      </c>
      <c r="E1385" s="29" t="s">
        <v>4829</v>
      </c>
      <c r="F1385" s="29" t="s">
        <v>4664</v>
      </c>
      <c r="G1385" s="29">
        <v>12</v>
      </c>
      <c r="H1385" s="29" t="s">
        <v>3062</v>
      </c>
      <c r="I1385" s="29">
        <v>12</v>
      </c>
      <c r="J1385" s="59" t="s">
        <v>4830</v>
      </c>
      <c r="K1385" s="138" t="s">
        <v>4776</v>
      </c>
      <c r="L1385" s="138" t="s">
        <v>4017</v>
      </c>
      <c r="M1385" s="29" t="s">
        <v>82</v>
      </c>
      <c r="N1385" s="29" t="s">
        <v>82</v>
      </c>
    </row>
    <row r="1386" s="23" customFormat="1" ht="42" customHeight="1" spans="1:14">
      <c r="A1386" s="29">
        <v>61</v>
      </c>
      <c r="B1386" s="79" t="s">
        <v>4831</v>
      </c>
      <c r="C1386" s="29" t="s">
        <v>4832</v>
      </c>
      <c r="D1386" s="29" t="s">
        <v>72</v>
      </c>
      <c r="E1386" s="29" t="s">
        <v>4829</v>
      </c>
      <c r="F1386" s="29" t="s">
        <v>4664</v>
      </c>
      <c r="G1386" s="29">
        <v>10</v>
      </c>
      <c r="H1386" s="29" t="s">
        <v>3062</v>
      </c>
      <c r="I1386" s="29">
        <v>10</v>
      </c>
      <c r="J1386" s="59" t="s">
        <v>4833</v>
      </c>
      <c r="K1386" s="138" t="s">
        <v>4776</v>
      </c>
      <c r="L1386" s="138" t="s">
        <v>4017</v>
      </c>
      <c r="M1386" s="29" t="s">
        <v>82</v>
      </c>
      <c r="N1386" s="29" t="s">
        <v>82</v>
      </c>
    </row>
    <row r="1387" s="23" customFormat="1" ht="42" customHeight="1" spans="1:14">
      <c r="A1387" s="29">
        <v>62</v>
      </c>
      <c r="B1387" s="79" t="s">
        <v>4834</v>
      </c>
      <c r="C1387" s="29" t="s">
        <v>2120</v>
      </c>
      <c r="D1387" s="29" t="s">
        <v>72</v>
      </c>
      <c r="E1387" s="29" t="s">
        <v>972</v>
      </c>
      <c r="F1387" s="29" t="s">
        <v>4664</v>
      </c>
      <c r="G1387" s="29">
        <v>8</v>
      </c>
      <c r="H1387" s="29" t="s">
        <v>3062</v>
      </c>
      <c r="I1387" s="29">
        <v>8</v>
      </c>
      <c r="J1387" s="59" t="s">
        <v>4835</v>
      </c>
      <c r="K1387" s="138" t="s">
        <v>4776</v>
      </c>
      <c r="L1387" s="138" t="s">
        <v>4017</v>
      </c>
      <c r="M1387" s="29" t="s">
        <v>82</v>
      </c>
      <c r="N1387" s="29" t="s">
        <v>82</v>
      </c>
    </row>
    <row r="1388" s="23" customFormat="1" ht="42" customHeight="1" spans="1:14">
      <c r="A1388" s="29">
        <v>63</v>
      </c>
      <c r="B1388" s="79" t="s">
        <v>4836</v>
      </c>
      <c r="C1388" s="29" t="s">
        <v>2120</v>
      </c>
      <c r="D1388" s="29" t="s">
        <v>72</v>
      </c>
      <c r="E1388" s="29" t="s">
        <v>2782</v>
      </c>
      <c r="F1388" s="29" t="s">
        <v>4664</v>
      </c>
      <c r="G1388" s="29">
        <v>8</v>
      </c>
      <c r="H1388" s="29" t="s">
        <v>3062</v>
      </c>
      <c r="I1388" s="29">
        <v>8</v>
      </c>
      <c r="J1388" s="59" t="s">
        <v>4826</v>
      </c>
      <c r="K1388" s="138" t="s">
        <v>4776</v>
      </c>
      <c r="L1388" s="138" t="s">
        <v>4017</v>
      </c>
      <c r="M1388" s="29" t="s">
        <v>82</v>
      </c>
      <c r="N1388" s="29" t="s">
        <v>82</v>
      </c>
    </row>
    <row r="1389" s="23" customFormat="1" ht="42" customHeight="1" spans="1:14">
      <c r="A1389" s="29">
        <v>64</v>
      </c>
      <c r="B1389" s="79" t="s">
        <v>4837</v>
      </c>
      <c r="C1389" s="29" t="s">
        <v>4838</v>
      </c>
      <c r="D1389" s="29" t="s">
        <v>56</v>
      </c>
      <c r="E1389" s="29" t="s">
        <v>1437</v>
      </c>
      <c r="F1389" s="32" t="s">
        <v>4664</v>
      </c>
      <c r="G1389" s="29">
        <v>15</v>
      </c>
      <c r="H1389" s="29" t="s">
        <v>3062</v>
      </c>
      <c r="I1389" s="29">
        <v>15</v>
      </c>
      <c r="J1389" s="59" t="s">
        <v>4661</v>
      </c>
      <c r="K1389" s="138" t="s">
        <v>4776</v>
      </c>
      <c r="L1389" s="138" t="s">
        <v>4017</v>
      </c>
      <c r="M1389" s="29" t="s">
        <v>82</v>
      </c>
      <c r="N1389" s="29" t="s">
        <v>82</v>
      </c>
    </row>
    <row r="1390" s="23" customFormat="1" ht="42" customHeight="1" spans="1:14">
      <c r="A1390" s="29">
        <v>65</v>
      </c>
      <c r="B1390" s="79" t="s">
        <v>4839</v>
      </c>
      <c r="C1390" s="29" t="s">
        <v>4840</v>
      </c>
      <c r="D1390" s="29" t="s">
        <v>56</v>
      </c>
      <c r="E1390" s="29" t="s">
        <v>1453</v>
      </c>
      <c r="F1390" s="29" t="s">
        <v>4779</v>
      </c>
      <c r="G1390" s="29">
        <v>10</v>
      </c>
      <c r="H1390" s="29" t="s">
        <v>3062</v>
      </c>
      <c r="I1390" s="29">
        <v>10</v>
      </c>
      <c r="J1390" s="59" t="s">
        <v>4665</v>
      </c>
      <c r="K1390" s="138" t="s">
        <v>4776</v>
      </c>
      <c r="L1390" s="138" t="s">
        <v>4017</v>
      </c>
      <c r="M1390" s="29" t="s">
        <v>82</v>
      </c>
      <c r="N1390" s="29" t="s">
        <v>82</v>
      </c>
    </row>
    <row r="1391" s="23" customFormat="1" ht="42" customHeight="1" spans="1:14">
      <c r="A1391" s="29">
        <v>66</v>
      </c>
      <c r="B1391" s="79" t="s">
        <v>4841</v>
      </c>
      <c r="C1391" s="29" t="s">
        <v>4842</v>
      </c>
      <c r="D1391" s="29" t="s">
        <v>56</v>
      </c>
      <c r="E1391" s="29" t="s">
        <v>954</v>
      </c>
      <c r="F1391" s="29" t="s">
        <v>4669</v>
      </c>
      <c r="G1391" s="29">
        <v>20</v>
      </c>
      <c r="H1391" s="29" t="s">
        <v>3062</v>
      </c>
      <c r="I1391" s="29">
        <v>20</v>
      </c>
      <c r="J1391" s="59" t="s">
        <v>4670</v>
      </c>
      <c r="K1391" s="138" t="s">
        <v>4776</v>
      </c>
      <c r="L1391" s="138" t="s">
        <v>4017</v>
      </c>
      <c r="M1391" s="29" t="s">
        <v>82</v>
      </c>
      <c r="N1391" s="29" t="s">
        <v>82</v>
      </c>
    </row>
    <row r="1392" s="23" customFormat="1" ht="42" customHeight="1" spans="1:14">
      <c r="A1392" s="29">
        <v>67</v>
      </c>
      <c r="B1392" s="79" t="s">
        <v>4843</v>
      </c>
      <c r="C1392" s="29" t="s">
        <v>4844</v>
      </c>
      <c r="D1392" s="29" t="s">
        <v>56</v>
      </c>
      <c r="E1392" s="29" t="s">
        <v>1437</v>
      </c>
      <c r="F1392" s="29" t="s">
        <v>4779</v>
      </c>
      <c r="G1392" s="29">
        <v>20</v>
      </c>
      <c r="H1392" s="29" t="s">
        <v>3062</v>
      </c>
      <c r="I1392" s="29">
        <v>20</v>
      </c>
      <c r="J1392" s="59" t="s">
        <v>4845</v>
      </c>
      <c r="K1392" s="138" t="s">
        <v>4776</v>
      </c>
      <c r="L1392" s="138" t="s">
        <v>4017</v>
      </c>
      <c r="M1392" s="29" t="s">
        <v>82</v>
      </c>
      <c r="N1392" s="29" t="s">
        <v>82</v>
      </c>
    </row>
    <row r="1393" s="23" customFormat="1" ht="42" customHeight="1" spans="1:14">
      <c r="A1393" s="29">
        <v>68</v>
      </c>
      <c r="B1393" s="79" t="s">
        <v>4846</v>
      </c>
      <c r="C1393" s="29" t="s">
        <v>4847</v>
      </c>
      <c r="D1393" s="29" t="s">
        <v>56</v>
      </c>
      <c r="E1393" s="29" t="s">
        <v>2918</v>
      </c>
      <c r="F1393" s="29" t="s">
        <v>4848</v>
      </c>
      <c r="G1393" s="29">
        <v>25.46</v>
      </c>
      <c r="H1393" s="29" t="s">
        <v>3062</v>
      </c>
      <c r="I1393" s="29">
        <v>25.46</v>
      </c>
      <c r="J1393" s="59" t="s">
        <v>4849</v>
      </c>
      <c r="K1393" s="138" t="s">
        <v>4776</v>
      </c>
      <c r="L1393" s="138" t="s">
        <v>4017</v>
      </c>
      <c r="M1393" s="29" t="s">
        <v>82</v>
      </c>
      <c r="N1393" s="29" t="s">
        <v>82</v>
      </c>
    </row>
    <row r="1394" s="23" customFormat="1" ht="42" customHeight="1" spans="1:14">
      <c r="A1394" s="29">
        <v>69</v>
      </c>
      <c r="B1394" s="79" t="s">
        <v>4850</v>
      </c>
      <c r="C1394" s="29" t="s">
        <v>4851</v>
      </c>
      <c r="D1394" s="29" t="s">
        <v>39</v>
      </c>
      <c r="E1394" s="29" t="s">
        <v>129</v>
      </c>
      <c r="F1394" s="29" t="s">
        <v>4779</v>
      </c>
      <c r="G1394" s="29">
        <v>34</v>
      </c>
      <c r="H1394" s="29" t="s">
        <v>3062</v>
      </c>
      <c r="I1394" s="29">
        <v>34</v>
      </c>
      <c r="J1394" s="59" t="s">
        <v>4852</v>
      </c>
      <c r="K1394" s="138" t="s">
        <v>4776</v>
      </c>
      <c r="L1394" s="138" t="s">
        <v>4017</v>
      </c>
      <c r="M1394" s="29" t="s">
        <v>82</v>
      </c>
      <c r="N1394" s="29" t="s">
        <v>82</v>
      </c>
    </row>
    <row r="1395" s="23" customFormat="1" ht="42" customHeight="1" spans="1:14">
      <c r="A1395" s="29">
        <v>70</v>
      </c>
      <c r="B1395" s="79" t="s">
        <v>4853</v>
      </c>
      <c r="C1395" s="29" t="s">
        <v>4854</v>
      </c>
      <c r="D1395" s="29" t="s">
        <v>39</v>
      </c>
      <c r="E1395" s="29" t="s">
        <v>4250</v>
      </c>
      <c r="F1395" s="29" t="s">
        <v>4664</v>
      </c>
      <c r="G1395" s="29">
        <v>30</v>
      </c>
      <c r="H1395" s="29" t="s">
        <v>3062</v>
      </c>
      <c r="I1395" s="29">
        <v>30</v>
      </c>
      <c r="J1395" s="59" t="s">
        <v>4855</v>
      </c>
      <c r="K1395" s="138" t="s">
        <v>4776</v>
      </c>
      <c r="L1395" s="138" t="s">
        <v>4017</v>
      </c>
      <c r="M1395" s="29" t="s">
        <v>82</v>
      </c>
      <c r="N1395" s="29" t="s">
        <v>82</v>
      </c>
    </row>
    <row r="1396" s="23" customFormat="1" ht="42" customHeight="1" spans="1:14">
      <c r="A1396" s="29">
        <v>71</v>
      </c>
      <c r="B1396" s="79" t="s">
        <v>4856</v>
      </c>
      <c r="C1396" s="29" t="s">
        <v>4857</v>
      </c>
      <c r="D1396" s="29" t="s">
        <v>39</v>
      </c>
      <c r="E1396" s="29" t="s">
        <v>4250</v>
      </c>
      <c r="F1396" s="29" t="s">
        <v>4779</v>
      </c>
      <c r="G1396" s="29">
        <v>5</v>
      </c>
      <c r="H1396" s="29" t="s">
        <v>3062</v>
      </c>
      <c r="I1396" s="29">
        <v>5</v>
      </c>
      <c r="J1396" s="59" t="s">
        <v>4855</v>
      </c>
      <c r="K1396" s="138" t="s">
        <v>4776</v>
      </c>
      <c r="L1396" s="138" t="s">
        <v>4017</v>
      </c>
      <c r="M1396" s="29" t="s">
        <v>82</v>
      </c>
      <c r="N1396" s="29" t="s">
        <v>82</v>
      </c>
    </row>
    <row r="1397" s="23" customFormat="1" ht="42" customHeight="1" spans="1:14">
      <c r="A1397" s="29">
        <v>72</v>
      </c>
      <c r="B1397" s="79" t="s">
        <v>4858</v>
      </c>
      <c r="C1397" s="29" t="s">
        <v>4859</v>
      </c>
      <c r="D1397" s="29" t="s">
        <v>39</v>
      </c>
      <c r="E1397" s="29" t="s">
        <v>129</v>
      </c>
      <c r="F1397" s="29" t="s">
        <v>4779</v>
      </c>
      <c r="G1397" s="29">
        <v>8</v>
      </c>
      <c r="H1397" s="29" t="s">
        <v>3062</v>
      </c>
      <c r="I1397" s="29">
        <v>8</v>
      </c>
      <c r="J1397" s="59" t="s">
        <v>4860</v>
      </c>
      <c r="K1397" s="138" t="s">
        <v>4776</v>
      </c>
      <c r="L1397" s="138" t="s">
        <v>4017</v>
      </c>
      <c r="M1397" s="29" t="s">
        <v>82</v>
      </c>
      <c r="N1397" s="29" t="s">
        <v>82</v>
      </c>
    </row>
    <row r="1398" s="23" customFormat="1" ht="42" customHeight="1" spans="1:14">
      <c r="A1398" s="29">
        <v>73</v>
      </c>
      <c r="B1398" s="79" t="s">
        <v>4861</v>
      </c>
      <c r="C1398" s="29" t="s">
        <v>4862</v>
      </c>
      <c r="D1398" s="29" t="s">
        <v>39</v>
      </c>
      <c r="E1398" s="29" t="s">
        <v>4238</v>
      </c>
      <c r="F1398" s="29" t="s">
        <v>4779</v>
      </c>
      <c r="G1398" s="29">
        <v>15</v>
      </c>
      <c r="H1398" s="29" t="s">
        <v>3062</v>
      </c>
      <c r="I1398" s="29">
        <v>15</v>
      </c>
      <c r="J1398" s="59" t="s">
        <v>4683</v>
      </c>
      <c r="K1398" s="138" t="s">
        <v>4776</v>
      </c>
      <c r="L1398" s="138" t="s">
        <v>4017</v>
      </c>
      <c r="M1398" s="29" t="s">
        <v>82</v>
      </c>
      <c r="N1398" s="29" t="s">
        <v>82</v>
      </c>
    </row>
    <row r="1399" s="23" customFormat="1" ht="42" customHeight="1" spans="1:14">
      <c r="A1399" s="29">
        <v>74</v>
      </c>
      <c r="B1399" s="79" t="s">
        <v>4863</v>
      </c>
      <c r="C1399" s="29" t="s">
        <v>4864</v>
      </c>
      <c r="D1399" s="29" t="s">
        <v>51</v>
      </c>
      <c r="E1399" s="29" t="s">
        <v>2580</v>
      </c>
      <c r="F1399" s="29" t="s">
        <v>4779</v>
      </c>
      <c r="G1399" s="29">
        <v>10</v>
      </c>
      <c r="H1399" s="29" t="s">
        <v>3062</v>
      </c>
      <c r="I1399" s="29">
        <v>10</v>
      </c>
      <c r="J1399" s="59" t="s">
        <v>4865</v>
      </c>
      <c r="K1399" s="138" t="s">
        <v>4776</v>
      </c>
      <c r="L1399" s="138" t="s">
        <v>4017</v>
      </c>
      <c r="M1399" s="29" t="s">
        <v>82</v>
      </c>
      <c r="N1399" s="29" t="s">
        <v>82</v>
      </c>
    </row>
    <row r="1400" s="23" customFormat="1" ht="42" customHeight="1" spans="1:14">
      <c r="A1400" s="29">
        <v>75</v>
      </c>
      <c r="B1400" s="79" t="s">
        <v>4866</v>
      </c>
      <c r="C1400" s="29" t="s">
        <v>4864</v>
      </c>
      <c r="D1400" s="29" t="s">
        <v>51</v>
      </c>
      <c r="E1400" s="29" t="s">
        <v>1844</v>
      </c>
      <c r="F1400" s="29" t="s">
        <v>4779</v>
      </c>
      <c r="G1400" s="29">
        <v>10</v>
      </c>
      <c r="H1400" s="29" t="s">
        <v>3062</v>
      </c>
      <c r="I1400" s="29">
        <v>10</v>
      </c>
      <c r="J1400" s="59" t="s">
        <v>4867</v>
      </c>
      <c r="K1400" s="138" t="s">
        <v>4776</v>
      </c>
      <c r="L1400" s="138" t="s">
        <v>4017</v>
      </c>
      <c r="M1400" s="29" t="s">
        <v>82</v>
      </c>
      <c r="N1400" s="29" t="s">
        <v>82</v>
      </c>
    </row>
    <row r="1401" s="23" customFormat="1" ht="42" customHeight="1" spans="1:14">
      <c r="A1401" s="29">
        <v>76</v>
      </c>
      <c r="B1401" s="79" t="s">
        <v>4868</v>
      </c>
      <c r="C1401" s="29" t="s">
        <v>4869</v>
      </c>
      <c r="D1401" s="29" t="s">
        <v>51</v>
      </c>
      <c r="E1401" s="29" t="s">
        <v>1835</v>
      </c>
      <c r="F1401" s="32" t="s">
        <v>4664</v>
      </c>
      <c r="G1401" s="29">
        <v>12.72</v>
      </c>
      <c r="H1401" s="29" t="s">
        <v>3062</v>
      </c>
      <c r="I1401" s="29">
        <v>12.72</v>
      </c>
      <c r="J1401" s="95" t="s">
        <v>4870</v>
      </c>
      <c r="K1401" s="138" t="s">
        <v>4776</v>
      </c>
      <c r="L1401" s="138" t="s">
        <v>4017</v>
      </c>
      <c r="M1401" s="29" t="s">
        <v>82</v>
      </c>
      <c r="N1401" s="29" t="s">
        <v>82</v>
      </c>
    </row>
    <row r="1402" s="23" customFormat="1" ht="42" customHeight="1" spans="1:14">
      <c r="A1402" s="29">
        <v>77</v>
      </c>
      <c r="B1402" s="79" t="s">
        <v>4871</v>
      </c>
      <c r="C1402" s="29" t="s">
        <v>4869</v>
      </c>
      <c r="D1402" s="29" t="s">
        <v>51</v>
      </c>
      <c r="E1402" s="29" t="s">
        <v>497</v>
      </c>
      <c r="F1402" s="29" t="s">
        <v>4664</v>
      </c>
      <c r="G1402" s="29">
        <v>15</v>
      </c>
      <c r="H1402" s="29" t="s">
        <v>3062</v>
      </c>
      <c r="I1402" s="29">
        <v>15</v>
      </c>
      <c r="J1402" s="59" t="s">
        <v>4872</v>
      </c>
      <c r="K1402" s="138" t="s">
        <v>4776</v>
      </c>
      <c r="L1402" s="138" t="s">
        <v>4017</v>
      </c>
      <c r="M1402" s="29" t="s">
        <v>82</v>
      </c>
      <c r="N1402" s="29" t="s">
        <v>82</v>
      </c>
    </row>
    <row r="1403" s="23" customFormat="1" ht="42" customHeight="1" spans="1:14">
      <c r="A1403" s="29">
        <v>78</v>
      </c>
      <c r="B1403" s="79" t="s">
        <v>4873</v>
      </c>
      <c r="C1403" s="29" t="s">
        <v>4874</v>
      </c>
      <c r="D1403" s="29" t="s">
        <v>29</v>
      </c>
      <c r="E1403" s="29" t="s">
        <v>2609</v>
      </c>
      <c r="F1403" s="29" t="s">
        <v>4779</v>
      </c>
      <c r="G1403" s="29">
        <v>20</v>
      </c>
      <c r="H1403" s="29" t="s">
        <v>3062</v>
      </c>
      <c r="I1403" s="29">
        <v>20</v>
      </c>
      <c r="J1403" s="59" t="s">
        <v>4875</v>
      </c>
      <c r="K1403" s="138" t="s">
        <v>4776</v>
      </c>
      <c r="L1403" s="138" t="s">
        <v>4017</v>
      </c>
      <c r="M1403" s="29" t="s">
        <v>82</v>
      </c>
      <c r="N1403" s="29" t="s">
        <v>82</v>
      </c>
    </row>
    <row r="1404" s="23" customFormat="1" ht="42" customHeight="1" spans="1:14">
      <c r="A1404" s="29">
        <v>79</v>
      </c>
      <c r="B1404" s="79" t="s">
        <v>4876</v>
      </c>
      <c r="C1404" s="29" t="s">
        <v>4815</v>
      </c>
      <c r="D1404" s="29" t="s">
        <v>29</v>
      </c>
      <c r="E1404" s="29" t="s">
        <v>1048</v>
      </c>
      <c r="F1404" s="29" t="s">
        <v>4779</v>
      </c>
      <c r="G1404" s="29">
        <v>5</v>
      </c>
      <c r="H1404" s="29" t="s">
        <v>3062</v>
      </c>
      <c r="I1404" s="29">
        <v>5</v>
      </c>
      <c r="J1404" s="59" t="s">
        <v>4877</v>
      </c>
      <c r="K1404" s="138" t="s">
        <v>4776</v>
      </c>
      <c r="L1404" s="138" t="s">
        <v>4017</v>
      </c>
      <c r="M1404" s="29" t="s">
        <v>82</v>
      </c>
      <c r="N1404" s="29" t="s">
        <v>82</v>
      </c>
    </row>
    <row r="1405" s="23" customFormat="1" ht="42" customHeight="1" spans="1:14">
      <c r="A1405" s="29">
        <v>80</v>
      </c>
      <c r="B1405" s="79" t="s">
        <v>4878</v>
      </c>
      <c r="C1405" s="29" t="s">
        <v>4879</v>
      </c>
      <c r="D1405" s="29" t="s">
        <v>47</v>
      </c>
      <c r="E1405" s="29" t="s">
        <v>4880</v>
      </c>
      <c r="F1405" s="29" t="s">
        <v>4664</v>
      </c>
      <c r="G1405" s="29">
        <v>12</v>
      </c>
      <c r="H1405" s="29" t="s">
        <v>3062</v>
      </c>
      <c r="I1405" s="29">
        <v>12</v>
      </c>
      <c r="J1405" s="59" t="s">
        <v>4881</v>
      </c>
      <c r="K1405" s="138" t="s">
        <v>4776</v>
      </c>
      <c r="L1405" s="138" t="s">
        <v>4017</v>
      </c>
      <c r="M1405" s="29" t="s">
        <v>82</v>
      </c>
      <c r="N1405" s="29" t="s">
        <v>82</v>
      </c>
    </row>
    <row r="1406" s="23" customFormat="1" ht="42" customHeight="1" spans="1:14">
      <c r="A1406" s="29">
        <v>81</v>
      </c>
      <c r="B1406" s="79" t="s">
        <v>4882</v>
      </c>
      <c r="C1406" s="29" t="s">
        <v>4883</v>
      </c>
      <c r="D1406" s="29" t="s">
        <v>47</v>
      </c>
      <c r="E1406" s="29" t="s">
        <v>2156</v>
      </c>
      <c r="F1406" s="29" t="s">
        <v>4664</v>
      </c>
      <c r="G1406" s="29">
        <v>15</v>
      </c>
      <c r="H1406" s="29" t="s">
        <v>3062</v>
      </c>
      <c r="I1406" s="29">
        <v>15</v>
      </c>
      <c r="J1406" s="59" t="s">
        <v>4884</v>
      </c>
      <c r="K1406" s="138" t="s">
        <v>4776</v>
      </c>
      <c r="L1406" s="138" t="s">
        <v>4017</v>
      </c>
      <c r="M1406" s="29" t="s">
        <v>82</v>
      </c>
      <c r="N1406" s="29" t="s">
        <v>82</v>
      </c>
    </row>
    <row r="1407" s="23" customFormat="1" ht="42" customHeight="1" spans="1:14">
      <c r="A1407" s="29">
        <v>82</v>
      </c>
      <c r="B1407" s="79" t="s">
        <v>4885</v>
      </c>
      <c r="C1407" s="29" t="s">
        <v>4886</v>
      </c>
      <c r="D1407" s="29" t="s">
        <v>47</v>
      </c>
      <c r="E1407" s="29" t="s">
        <v>2156</v>
      </c>
      <c r="F1407" s="29" t="s">
        <v>4887</v>
      </c>
      <c r="G1407" s="29">
        <v>8</v>
      </c>
      <c r="H1407" s="29" t="s">
        <v>3062</v>
      </c>
      <c r="I1407" s="29">
        <v>8</v>
      </c>
      <c r="J1407" s="59" t="s">
        <v>4888</v>
      </c>
      <c r="K1407" s="138" t="s">
        <v>4776</v>
      </c>
      <c r="L1407" s="138" t="s">
        <v>4017</v>
      </c>
      <c r="M1407" s="29" t="s">
        <v>82</v>
      </c>
      <c r="N1407" s="29" t="s">
        <v>82</v>
      </c>
    </row>
    <row r="1408" s="23" customFormat="1" ht="42" customHeight="1" spans="1:14">
      <c r="A1408" s="29">
        <v>83</v>
      </c>
      <c r="B1408" s="79" t="s">
        <v>4889</v>
      </c>
      <c r="C1408" s="29" t="s">
        <v>4890</v>
      </c>
      <c r="D1408" s="29" t="s">
        <v>47</v>
      </c>
      <c r="E1408" s="29" t="s">
        <v>353</v>
      </c>
      <c r="F1408" s="29" t="s">
        <v>4779</v>
      </c>
      <c r="G1408" s="29">
        <v>10</v>
      </c>
      <c r="H1408" s="29" t="s">
        <v>3062</v>
      </c>
      <c r="I1408" s="29">
        <v>10</v>
      </c>
      <c r="J1408" s="59" t="s">
        <v>4891</v>
      </c>
      <c r="K1408" s="138" t="s">
        <v>4776</v>
      </c>
      <c r="L1408" s="138" t="s">
        <v>4017</v>
      </c>
      <c r="M1408" s="29" t="s">
        <v>82</v>
      </c>
      <c r="N1408" s="29" t="s">
        <v>82</v>
      </c>
    </row>
    <row r="1409" s="23" customFormat="1" ht="42" customHeight="1" spans="1:14">
      <c r="A1409" s="29">
        <v>84</v>
      </c>
      <c r="B1409" s="79" t="s">
        <v>4892</v>
      </c>
      <c r="C1409" s="29" t="s">
        <v>4893</v>
      </c>
      <c r="D1409" s="29" t="s">
        <v>64</v>
      </c>
      <c r="E1409" s="29" t="s">
        <v>1634</v>
      </c>
      <c r="F1409" s="32" t="s">
        <v>4779</v>
      </c>
      <c r="G1409" s="29">
        <v>6</v>
      </c>
      <c r="H1409" s="29" t="s">
        <v>3062</v>
      </c>
      <c r="I1409" s="29">
        <v>6</v>
      </c>
      <c r="J1409" s="95" t="s">
        <v>4894</v>
      </c>
      <c r="K1409" s="138" t="s">
        <v>4776</v>
      </c>
      <c r="L1409" s="138" t="s">
        <v>4017</v>
      </c>
      <c r="M1409" s="29" t="s">
        <v>82</v>
      </c>
      <c r="N1409" s="29" t="s">
        <v>82</v>
      </c>
    </row>
    <row r="1410" s="23" customFormat="1" ht="42" customHeight="1" spans="1:14">
      <c r="A1410" s="29">
        <v>85</v>
      </c>
      <c r="B1410" s="79" t="s">
        <v>4895</v>
      </c>
      <c r="C1410" s="29" t="s">
        <v>4896</v>
      </c>
      <c r="D1410" s="29" t="s">
        <v>60</v>
      </c>
      <c r="E1410" s="29" t="s">
        <v>1064</v>
      </c>
      <c r="F1410" s="32" t="s">
        <v>4887</v>
      </c>
      <c r="G1410" s="29">
        <v>10</v>
      </c>
      <c r="H1410" s="29" t="s">
        <v>3062</v>
      </c>
      <c r="I1410" s="29">
        <v>10</v>
      </c>
      <c r="J1410" s="95" t="s">
        <v>4897</v>
      </c>
      <c r="K1410" s="138" t="s">
        <v>4776</v>
      </c>
      <c r="L1410" s="138" t="s">
        <v>4017</v>
      </c>
      <c r="M1410" s="29" t="s">
        <v>82</v>
      </c>
      <c r="N1410" s="29" t="s">
        <v>82</v>
      </c>
    </row>
    <row r="1411" s="23" customFormat="1" ht="42" customHeight="1" spans="1:14">
      <c r="A1411" s="29">
        <v>86</v>
      </c>
      <c r="B1411" s="79" t="s">
        <v>4898</v>
      </c>
      <c r="C1411" s="29" t="s">
        <v>4899</v>
      </c>
      <c r="D1411" s="29" t="s">
        <v>60</v>
      </c>
      <c r="E1411" s="29" t="s">
        <v>1462</v>
      </c>
      <c r="F1411" s="32" t="s">
        <v>4887</v>
      </c>
      <c r="G1411" s="29">
        <v>12</v>
      </c>
      <c r="H1411" s="29" t="s">
        <v>3062</v>
      </c>
      <c r="I1411" s="29">
        <v>12</v>
      </c>
      <c r="J1411" s="95" t="s">
        <v>4900</v>
      </c>
      <c r="K1411" s="138" t="s">
        <v>4776</v>
      </c>
      <c r="L1411" s="138" t="s">
        <v>4017</v>
      </c>
      <c r="M1411" s="29" t="s">
        <v>82</v>
      </c>
      <c r="N1411" s="29" t="s">
        <v>82</v>
      </c>
    </row>
    <row r="1412" s="23" customFormat="1" ht="42" customHeight="1" spans="1:14">
      <c r="A1412" s="29">
        <v>87</v>
      </c>
      <c r="B1412" s="79" t="s">
        <v>4901</v>
      </c>
      <c r="C1412" s="29" t="s">
        <v>4902</v>
      </c>
      <c r="D1412" s="29" t="s">
        <v>43</v>
      </c>
      <c r="E1412" s="29" t="s">
        <v>2021</v>
      </c>
      <c r="F1412" s="32" t="s">
        <v>4664</v>
      </c>
      <c r="G1412" s="29">
        <v>10</v>
      </c>
      <c r="H1412" s="29" t="s">
        <v>3062</v>
      </c>
      <c r="I1412" s="29">
        <v>10</v>
      </c>
      <c r="J1412" s="95" t="s">
        <v>4728</v>
      </c>
      <c r="K1412" s="138" t="s">
        <v>4016</v>
      </c>
      <c r="L1412" s="138" t="s">
        <v>4017</v>
      </c>
      <c r="M1412" s="29" t="s">
        <v>82</v>
      </c>
      <c r="N1412" s="29" t="s">
        <v>82</v>
      </c>
    </row>
    <row r="1413" s="20" customFormat="1" ht="36" spans="1:14">
      <c r="A1413" s="30" t="s">
        <v>1810</v>
      </c>
      <c r="B1413" s="30" t="s">
        <v>4614</v>
      </c>
      <c r="C1413" s="30" t="s">
        <v>4903</v>
      </c>
      <c r="D1413" s="30"/>
      <c r="E1413" s="30"/>
      <c r="F1413" s="31"/>
      <c r="G1413" s="32"/>
      <c r="H1413" s="29"/>
      <c r="I1413" s="32"/>
      <c r="J1413" s="57"/>
      <c r="K1413" s="63"/>
      <c r="L1413" s="63"/>
      <c r="M1413" s="30"/>
      <c r="N1413" s="30">
        <v>500</v>
      </c>
    </row>
    <row r="1414" s="19" customFormat="1" ht="37.05" customHeight="1" spans="1:14">
      <c r="A1414" s="29">
        <v>1</v>
      </c>
      <c r="B1414" s="29" t="s">
        <v>4904</v>
      </c>
      <c r="C1414" s="29" t="s">
        <v>4905</v>
      </c>
      <c r="D1414" s="29" t="s">
        <v>29</v>
      </c>
      <c r="E1414" s="29" t="s">
        <v>1141</v>
      </c>
      <c r="F1414" s="29" t="s">
        <v>4906</v>
      </c>
      <c r="G1414" s="110">
        <v>12</v>
      </c>
      <c r="H1414" s="29" t="s">
        <v>4476</v>
      </c>
      <c r="I1414" s="110">
        <v>12</v>
      </c>
      <c r="J1414" s="59" t="s">
        <v>4907</v>
      </c>
      <c r="K1414" s="144" t="s">
        <v>4908</v>
      </c>
      <c r="L1414" s="144" t="s">
        <v>4909</v>
      </c>
      <c r="M1414" s="29" t="s">
        <v>34</v>
      </c>
      <c r="N1414" s="29" t="s">
        <v>1144</v>
      </c>
    </row>
    <row r="1415" s="19" customFormat="1" ht="37.05" customHeight="1" spans="1:14">
      <c r="A1415" s="29">
        <v>3</v>
      </c>
      <c r="B1415" s="29" t="s">
        <v>4910</v>
      </c>
      <c r="C1415" s="29" t="s">
        <v>4911</v>
      </c>
      <c r="D1415" s="29" t="s">
        <v>29</v>
      </c>
      <c r="E1415" s="29" t="s">
        <v>4912</v>
      </c>
      <c r="F1415" s="29" t="s">
        <v>4913</v>
      </c>
      <c r="G1415" s="110">
        <v>15</v>
      </c>
      <c r="H1415" s="29" t="s">
        <v>4476</v>
      </c>
      <c r="I1415" s="110">
        <v>15</v>
      </c>
      <c r="J1415" s="59" t="s">
        <v>4914</v>
      </c>
      <c r="K1415" s="144" t="s">
        <v>4908</v>
      </c>
      <c r="L1415" s="144" t="s">
        <v>4909</v>
      </c>
      <c r="M1415" s="29" t="s">
        <v>34</v>
      </c>
      <c r="N1415" s="29" t="s">
        <v>4915</v>
      </c>
    </row>
    <row r="1416" s="19" customFormat="1" ht="37.05" customHeight="1" spans="1:14">
      <c r="A1416" s="29">
        <v>4</v>
      </c>
      <c r="B1416" s="29" t="s">
        <v>4916</v>
      </c>
      <c r="C1416" s="29" t="s">
        <v>4917</v>
      </c>
      <c r="D1416" s="29" t="s">
        <v>29</v>
      </c>
      <c r="E1416" s="29" t="s">
        <v>4918</v>
      </c>
      <c r="F1416" s="29" t="s">
        <v>4913</v>
      </c>
      <c r="G1416" s="110">
        <v>10</v>
      </c>
      <c r="H1416" s="29" t="s">
        <v>4476</v>
      </c>
      <c r="I1416" s="110">
        <v>10</v>
      </c>
      <c r="J1416" s="59" t="s">
        <v>4919</v>
      </c>
      <c r="K1416" s="144" t="s">
        <v>4908</v>
      </c>
      <c r="L1416" s="144" t="s">
        <v>4909</v>
      </c>
      <c r="M1416" s="29" t="s">
        <v>34</v>
      </c>
      <c r="N1416" s="29" t="s">
        <v>4920</v>
      </c>
    </row>
    <row r="1417" s="19" customFormat="1" ht="37.05" customHeight="1" spans="1:14">
      <c r="A1417" s="29">
        <v>5</v>
      </c>
      <c r="B1417" s="29" t="s">
        <v>4921</v>
      </c>
      <c r="C1417" s="29" t="s">
        <v>4922</v>
      </c>
      <c r="D1417" s="29" t="s">
        <v>39</v>
      </c>
      <c r="E1417" s="29" t="s">
        <v>4923</v>
      </c>
      <c r="F1417" s="29" t="s">
        <v>4906</v>
      </c>
      <c r="G1417" s="110">
        <v>21.4</v>
      </c>
      <c r="H1417" s="29" t="s">
        <v>4476</v>
      </c>
      <c r="I1417" s="110">
        <v>21.4</v>
      </c>
      <c r="J1417" s="59" t="s">
        <v>4924</v>
      </c>
      <c r="K1417" s="144" t="s">
        <v>4908</v>
      </c>
      <c r="L1417" s="144" t="s">
        <v>4909</v>
      </c>
      <c r="M1417" s="29" t="s">
        <v>42</v>
      </c>
      <c r="N1417" s="29" t="s">
        <v>2068</v>
      </c>
    </row>
    <row r="1418" s="19" customFormat="1" ht="37.05" customHeight="1" spans="1:14">
      <c r="A1418" s="29">
        <v>6</v>
      </c>
      <c r="B1418" s="29" t="s">
        <v>4925</v>
      </c>
      <c r="C1418" s="103" t="s">
        <v>4926</v>
      </c>
      <c r="D1418" s="29" t="s">
        <v>43</v>
      </c>
      <c r="E1418" s="103" t="s">
        <v>2021</v>
      </c>
      <c r="F1418" s="29" t="s">
        <v>4927</v>
      </c>
      <c r="G1418" s="110">
        <v>25</v>
      </c>
      <c r="H1418" s="29" t="s">
        <v>4476</v>
      </c>
      <c r="I1418" s="110">
        <v>25</v>
      </c>
      <c r="J1418" s="59" t="s">
        <v>4928</v>
      </c>
      <c r="K1418" s="144" t="s">
        <v>4908</v>
      </c>
      <c r="L1418" s="144" t="s">
        <v>4909</v>
      </c>
      <c r="M1418" s="29" t="s">
        <v>46</v>
      </c>
      <c r="N1418" s="103" t="s">
        <v>2708</v>
      </c>
    </row>
    <row r="1419" s="19" customFormat="1" ht="37.05" customHeight="1" spans="1:14">
      <c r="A1419" s="29">
        <v>7</v>
      </c>
      <c r="B1419" s="29" t="s">
        <v>4925</v>
      </c>
      <c r="C1419" s="103" t="s">
        <v>4929</v>
      </c>
      <c r="D1419" s="29" t="s">
        <v>43</v>
      </c>
      <c r="E1419" s="103" t="s">
        <v>2021</v>
      </c>
      <c r="F1419" s="29" t="s">
        <v>4930</v>
      </c>
      <c r="G1419" s="110">
        <v>10</v>
      </c>
      <c r="H1419" s="29" t="s">
        <v>4476</v>
      </c>
      <c r="I1419" s="110">
        <v>10</v>
      </c>
      <c r="J1419" s="59" t="s">
        <v>4931</v>
      </c>
      <c r="K1419" s="144" t="s">
        <v>4908</v>
      </c>
      <c r="L1419" s="144" t="s">
        <v>4909</v>
      </c>
      <c r="M1419" s="29" t="s">
        <v>46</v>
      </c>
      <c r="N1419" s="103" t="s">
        <v>2708</v>
      </c>
    </row>
    <row r="1420" s="19" customFormat="1" ht="37.05" customHeight="1" spans="1:14">
      <c r="A1420" s="29">
        <v>8</v>
      </c>
      <c r="B1420" s="29" t="s">
        <v>4932</v>
      </c>
      <c r="C1420" s="103" t="s">
        <v>4933</v>
      </c>
      <c r="D1420" s="29" t="s">
        <v>43</v>
      </c>
      <c r="E1420" s="103" t="s">
        <v>747</v>
      </c>
      <c r="F1420" s="29" t="s">
        <v>4934</v>
      </c>
      <c r="G1420" s="110">
        <v>19</v>
      </c>
      <c r="H1420" s="29" t="s">
        <v>4476</v>
      </c>
      <c r="I1420" s="110">
        <v>19</v>
      </c>
      <c r="J1420" s="59" t="s">
        <v>4935</v>
      </c>
      <c r="K1420" s="144" t="s">
        <v>4908</v>
      </c>
      <c r="L1420" s="144" t="s">
        <v>4909</v>
      </c>
      <c r="M1420" s="29" t="s">
        <v>46</v>
      </c>
      <c r="N1420" s="103" t="s">
        <v>4936</v>
      </c>
    </row>
    <row r="1421" s="19" customFormat="1" ht="37.05" customHeight="1" spans="1:14">
      <c r="A1421" s="29">
        <v>9</v>
      </c>
      <c r="B1421" s="29" t="s">
        <v>4937</v>
      </c>
      <c r="C1421" s="29" t="s">
        <v>4938</v>
      </c>
      <c r="D1421" s="29" t="s">
        <v>68</v>
      </c>
      <c r="E1421" s="29" t="s">
        <v>1705</v>
      </c>
      <c r="F1421" s="29" t="s">
        <v>4906</v>
      </c>
      <c r="G1421" s="110">
        <v>12</v>
      </c>
      <c r="H1421" s="29" t="s">
        <v>4476</v>
      </c>
      <c r="I1421" s="110">
        <v>12</v>
      </c>
      <c r="J1421" s="59" t="s">
        <v>4939</v>
      </c>
      <c r="K1421" s="144" t="s">
        <v>4908</v>
      </c>
      <c r="L1421" s="144" t="s">
        <v>4909</v>
      </c>
      <c r="M1421" s="29" t="s">
        <v>71</v>
      </c>
      <c r="N1421" s="29" t="s">
        <v>1708</v>
      </c>
    </row>
    <row r="1422" s="19" customFormat="1" ht="37.05" customHeight="1" spans="1:14">
      <c r="A1422" s="29">
        <v>10</v>
      </c>
      <c r="B1422" s="29" t="s">
        <v>4940</v>
      </c>
      <c r="C1422" s="29" t="s">
        <v>4941</v>
      </c>
      <c r="D1422" s="29" t="s">
        <v>68</v>
      </c>
      <c r="E1422" s="29" t="s">
        <v>1700</v>
      </c>
      <c r="F1422" s="29" t="s">
        <v>4906</v>
      </c>
      <c r="G1422" s="110">
        <v>20</v>
      </c>
      <c r="H1422" s="29" t="s">
        <v>4476</v>
      </c>
      <c r="I1422" s="110">
        <v>20</v>
      </c>
      <c r="J1422" s="59" t="s">
        <v>4942</v>
      </c>
      <c r="K1422" s="144" t="s">
        <v>4908</v>
      </c>
      <c r="L1422" s="144" t="s">
        <v>4909</v>
      </c>
      <c r="M1422" s="29" t="s">
        <v>71</v>
      </c>
      <c r="N1422" s="29" t="s">
        <v>1702</v>
      </c>
    </row>
    <row r="1423" s="19" customFormat="1" ht="48" spans="1:14">
      <c r="A1423" s="29">
        <v>11</v>
      </c>
      <c r="B1423" s="29" t="s">
        <v>4943</v>
      </c>
      <c r="C1423" s="29" t="s">
        <v>4944</v>
      </c>
      <c r="D1423" s="29" t="s">
        <v>68</v>
      </c>
      <c r="E1423" s="29" t="s">
        <v>2011</v>
      </c>
      <c r="F1423" s="29" t="s">
        <v>2603</v>
      </c>
      <c r="G1423" s="110">
        <v>13</v>
      </c>
      <c r="H1423" s="29" t="s">
        <v>4476</v>
      </c>
      <c r="I1423" s="110">
        <v>13</v>
      </c>
      <c r="J1423" s="59" t="s">
        <v>2545</v>
      </c>
      <c r="K1423" s="144" t="s">
        <v>4908</v>
      </c>
      <c r="L1423" s="144" t="s">
        <v>4909</v>
      </c>
      <c r="M1423" s="29" t="s">
        <v>71</v>
      </c>
      <c r="N1423" s="29" t="s">
        <v>2694</v>
      </c>
    </row>
    <row r="1424" s="19" customFormat="1" ht="37.95" customHeight="1" spans="1:14">
      <c r="A1424" s="29">
        <v>12</v>
      </c>
      <c r="B1424" s="29" t="s">
        <v>4945</v>
      </c>
      <c r="C1424" s="29" t="s">
        <v>4946</v>
      </c>
      <c r="D1424" s="29" t="s">
        <v>68</v>
      </c>
      <c r="E1424" s="29" t="s">
        <v>1662</v>
      </c>
      <c r="F1424" s="29" t="s">
        <v>4947</v>
      </c>
      <c r="G1424" s="110">
        <v>10</v>
      </c>
      <c r="H1424" s="29" t="s">
        <v>4476</v>
      </c>
      <c r="I1424" s="110">
        <v>10</v>
      </c>
      <c r="J1424" s="59" t="s">
        <v>4948</v>
      </c>
      <c r="K1424" s="144" t="s">
        <v>4908</v>
      </c>
      <c r="L1424" s="144" t="s">
        <v>4909</v>
      </c>
      <c r="M1424" s="29" t="s">
        <v>71</v>
      </c>
      <c r="N1424" s="29" t="s">
        <v>1665</v>
      </c>
    </row>
    <row r="1425" s="19" customFormat="1" ht="48" spans="1:14">
      <c r="A1425" s="29">
        <v>13</v>
      </c>
      <c r="B1425" s="29" t="s">
        <v>4949</v>
      </c>
      <c r="C1425" s="29" t="s">
        <v>4950</v>
      </c>
      <c r="D1425" s="29" t="s">
        <v>68</v>
      </c>
      <c r="E1425" s="29" t="s">
        <v>3366</v>
      </c>
      <c r="F1425" s="29" t="s">
        <v>2603</v>
      </c>
      <c r="G1425" s="110">
        <v>12</v>
      </c>
      <c r="H1425" s="29" t="s">
        <v>4476</v>
      </c>
      <c r="I1425" s="110">
        <v>12</v>
      </c>
      <c r="J1425" s="59" t="s">
        <v>4951</v>
      </c>
      <c r="K1425" s="144" t="s">
        <v>4908</v>
      </c>
      <c r="L1425" s="144" t="s">
        <v>4909</v>
      </c>
      <c r="M1425" s="29" t="s">
        <v>71</v>
      </c>
      <c r="N1425" s="29" t="s">
        <v>4549</v>
      </c>
    </row>
    <row r="1426" s="19" customFormat="1" ht="48" spans="1:14">
      <c r="A1426" s="29">
        <v>14</v>
      </c>
      <c r="B1426" s="29" t="s">
        <v>4952</v>
      </c>
      <c r="C1426" s="29" t="s">
        <v>4953</v>
      </c>
      <c r="D1426" s="29" t="s">
        <v>51</v>
      </c>
      <c r="E1426" s="29" t="s">
        <v>447</v>
      </c>
      <c r="F1426" s="29" t="s">
        <v>2603</v>
      </c>
      <c r="G1426" s="110">
        <v>15</v>
      </c>
      <c r="H1426" s="29" t="s">
        <v>4476</v>
      </c>
      <c r="I1426" s="110">
        <v>15</v>
      </c>
      <c r="J1426" s="59" t="s">
        <v>4954</v>
      </c>
      <c r="K1426" s="144" t="s">
        <v>4908</v>
      </c>
      <c r="L1426" s="144" t="s">
        <v>4909</v>
      </c>
      <c r="M1426" s="29" t="s">
        <v>54</v>
      </c>
      <c r="N1426" s="29" t="s">
        <v>2800</v>
      </c>
    </row>
    <row r="1427" s="19" customFormat="1" ht="48" spans="1:14">
      <c r="A1427" s="29">
        <v>15</v>
      </c>
      <c r="B1427" s="29" t="s">
        <v>4955</v>
      </c>
      <c r="C1427" s="29" t="s">
        <v>4956</v>
      </c>
      <c r="D1427" s="29" t="s">
        <v>51</v>
      </c>
      <c r="E1427" s="29" t="s">
        <v>2116</v>
      </c>
      <c r="F1427" s="29" t="s">
        <v>2603</v>
      </c>
      <c r="G1427" s="110">
        <v>15</v>
      </c>
      <c r="H1427" s="29" t="s">
        <v>4476</v>
      </c>
      <c r="I1427" s="110">
        <v>15</v>
      </c>
      <c r="J1427" s="59" t="s">
        <v>4957</v>
      </c>
      <c r="K1427" s="144" t="s">
        <v>4908</v>
      </c>
      <c r="L1427" s="144" t="s">
        <v>4909</v>
      </c>
      <c r="M1427" s="29" t="s">
        <v>54</v>
      </c>
      <c r="N1427" s="29" t="s">
        <v>2118</v>
      </c>
    </row>
    <row r="1428" s="19" customFormat="1" ht="48" spans="1:14">
      <c r="A1428" s="29">
        <v>16</v>
      </c>
      <c r="B1428" s="29" t="s">
        <v>4958</v>
      </c>
      <c r="C1428" s="29" t="s">
        <v>4959</v>
      </c>
      <c r="D1428" s="29" t="s">
        <v>64</v>
      </c>
      <c r="E1428" s="29" t="s">
        <v>481</v>
      </c>
      <c r="F1428" s="29" t="s">
        <v>2603</v>
      </c>
      <c r="G1428" s="110">
        <v>16</v>
      </c>
      <c r="H1428" s="29" t="s">
        <v>4476</v>
      </c>
      <c r="I1428" s="110">
        <v>16</v>
      </c>
      <c r="J1428" s="59" t="s">
        <v>4960</v>
      </c>
      <c r="K1428" s="144" t="s">
        <v>4908</v>
      </c>
      <c r="L1428" s="144" t="s">
        <v>4909</v>
      </c>
      <c r="M1428" s="29" t="s">
        <v>67</v>
      </c>
      <c r="N1428" s="29" t="s">
        <v>1606</v>
      </c>
    </row>
    <row r="1429" s="19" customFormat="1" ht="46.05" customHeight="1" spans="1:14">
      <c r="A1429" s="29">
        <v>17</v>
      </c>
      <c r="B1429" s="29" t="s">
        <v>4961</v>
      </c>
      <c r="C1429" s="29" t="s">
        <v>4962</v>
      </c>
      <c r="D1429" s="29" t="s">
        <v>47</v>
      </c>
      <c r="E1429" s="29" t="s">
        <v>3337</v>
      </c>
      <c r="F1429" s="29" t="s">
        <v>4963</v>
      </c>
      <c r="G1429" s="110">
        <v>18</v>
      </c>
      <c r="H1429" s="29" t="s">
        <v>4476</v>
      </c>
      <c r="I1429" s="110">
        <v>18</v>
      </c>
      <c r="J1429" s="59" t="s">
        <v>4964</v>
      </c>
      <c r="K1429" s="144" t="s">
        <v>4908</v>
      </c>
      <c r="L1429" s="144" t="s">
        <v>4909</v>
      </c>
      <c r="M1429" s="29" t="s">
        <v>50</v>
      </c>
      <c r="N1429" s="29" t="s">
        <v>4965</v>
      </c>
    </row>
    <row r="1430" s="19" customFormat="1" ht="48" spans="1:14">
      <c r="A1430" s="29">
        <v>18</v>
      </c>
      <c r="B1430" s="29" t="s">
        <v>4966</v>
      </c>
      <c r="C1430" s="29" t="s">
        <v>4967</v>
      </c>
      <c r="D1430" s="29" t="s">
        <v>76</v>
      </c>
      <c r="E1430" s="29" t="s">
        <v>2654</v>
      </c>
      <c r="F1430" s="29" t="s">
        <v>2603</v>
      </c>
      <c r="G1430" s="110">
        <v>10</v>
      </c>
      <c r="H1430" s="29" t="s">
        <v>4476</v>
      </c>
      <c r="I1430" s="110">
        <v>10</v>
      </c>
      <c r="J1430" s="59" t="s">
        <v>4968</v>
      </c>
      <c r="K1430" s="144" t="s">
        <v>4908</v>
      </c>
      <c r="L1430" s="144" t="s">
        <v>4909</v>
      </c>
      <c r="M1430" s="29" t="s">
        <v>79</v>
      </c>
      <c r="N1430" s="29" t="s">
        <v>2655</v>
      </c>
    </row>
    <row r="1431" s="19" customFormat="1" ht="48" spans="1:14">
      <c r="A1431" s="29">
        <v>19</v>
      </c>
      <c r="B1431" s="29" t="s">
        <v>4969</v>
      </c>
      <c r="C1431" s="29" t="s">
        <v>4970</v>
      </c>
      <c r="D1431" s="29" t="s">
        <v>76</v>
      </c>
      <c r="E1431" s="29" t="s">
        <v>217</v>
      </c>
      <c r="F1431" s="29" t="s">
        <v>2603</v>
      </c>
      <c r="G1431" s="110">
        <v>15</v>
      </c>
      <c r="H1431" s="29" t="s">
        <v>4476</v>
      </c>
      <c r="I1431" s="110">
        <v>15</v>
      </c>
      <c r="J1431" s="59" t="s">
        <v>4971</v>
      </c>
      <c r="K1431" s="144" t="s">
        <v>4908</v>
      </c>
      <c r="L1431" s="144" t="s">
        <v>4909</v>
      </c>
      <c r="M1431" s="29" t="s">
        <v>79</v>
      </c>
      <c r="N1431" s="29" t="s">
        <v>2792</v>
      </c>
    </row>
    <row r="1432" s="19" customFormat="1" ht="48" spans="1:14">
      <c r="A1432" s="29">
        <v>20</v>
      </c>
      <c r="B1432" s="29" t="s">
        <v>4972</v>
      </c>
      <c r="C1432" s="29" t="s">
        <v>4973</v>
      </c>
      <c r="D1432" s="29" t="s">
        <v>76</v>
      </c>
      <c r="E1432" s="29" t="s">
        <v>330</v>
      </c>
      <c r="F1432" s="29" t="s">
        <v>2603</v>
      </c>
      <c r="G1432" s="110">
        <v>18</v>
      </c>
      <c r="H1432" s="29" t="s">
        <v>4476</v>
      </c>
      <c r="I1432" s="110">
        <v>18</v>
      </c>
      <c r="J1432" s="59" t="s">
        <v>4954</v>
      </c>
      <c r="K1432" s="144" t="s">
        <v>4908</v>
      </c>
      <c r="L1432" s="144" t="s">
        <v>4909</v>
      </c>
      <c r="M1432" s="29" t="s">
        <v>79</v>
      </c>
      <c r="N1432" s="29" t="s">
        <v>2622</v>
      </c>
    </row>
    <row r="1433" s="19" customFormat="1" ht="48" spans="1:14">
      <c r="A1433" s="29">
        <v>21</v>
      </c>
      <c r="B1433" s="29" t="s">
        <v>4974</v>
      </c>
      <c r="C1433" s="29" t="s">
        <v>4975</v>
      </c>
      <c r="D1433" s="29" t="s">
        <v>76</v>
      </c>
      <c r="E1433" s="29" t="s">
        <v>418</v>
      </c>
      <c r="F1433" s="29" t="s">
        <v>2603</v>
      </c>
      <c r="G1433" s="110">
        <v>12</v>
      </c>
      <c r="H1433" s="29" t="s">
        <v>4476</v>
      </c>
      <c r="I1433" s="110">
        <v>12</v>
      </c>
      <c r="J1433" s="59" t="s">
        <v>4968</v>
      </c>
      <c r="K1433" s="144" t="s">
        <v>4908</v>
      </c>
      <c r="L1433" s="144" t="s">
        <v>4909</v>
      </c>
      <c r="M1433" s="29" t="s">
        <v>79</v>
      </c>
      <c r="N1433" s="29" t="s">
        <v>1778</v>
      </c>
    </row>
    <row r="1434" s="19" customFormat="1" ht="33" customHeight="1" spans="1:14">
      <c r="A1434" s="29">
        <v>22</v>
      </c>
      <c r="B1434" s="29" t="s">
        <v>4976</v>
      </c>
      <c r="C1434" s="29" t="s">
        <v>4977</v>
      </c>
      <c r="D1434" s="29" t="s">
        <v>60</v>
      </c>
      <c r="E1434" s="29" t="s">
        <v>4978</v>
      </c>
      <c r="F1434" s="29" t="s">
        <v>262</v>
      </c>
      <c r="G1434" s="92">
        <v>38</v>
      </c>
      <c r="H1434" s="29" t="s">
        <v>4476</v>
      </c>
      <c r="I1434" s="92">
        <v>38</v>
      </c>
      <c r="J1434" s="59" t="s">
        <v>4979</v>
      </c>
      <c r="K1434" s="144" t="s">
        <v>4908</v>
      </c>
      <c r="L1434" s="144" t="s">
        <v>4909</v>
      </c>
      <c r="M1434" s="29" t="s">
        <v>63</v>
      </c>
      <c r="N1434" s="29" t="s">
        <v>63</v>
      </c>
    </row>
    <row r="1435" s="19" customFormat="1" ht="33" customHeight="1" spans="1:14">
      <c r="A1435" s="29">
        <v>23</v>
      </c>
      <c r="B1435" s="29" t="s">
        <v>4980</v>
      </c>
      <c r="C1435" s="29" t="s">
        <v>4981</v>
      </c>
      <c r="D1435" s="29" t="s">
        <v>29</v>
      </c>
      <c r="E1435" s="29" t="s">
        <v>4678</v>
      </c>
      <c r="F1435" s="29" t="s">
        <v>4068</v>
      </c>
      <c r="G1435" s="110">
        <v>5</v>
      </c>
      <c r="H1435" s="29" t="s">
        <v>4476</v>
      </c>
      <c r="I1435" s="110">
        <v>5</v>
      </c>
      <c r="J1435" s="59" t="s">
        <v>4982</v>
      </c>
      <c r="K1435" s="144" t="s">
        <v>4776</v>
      </c>
      <c r="L1435" s="144" t="s">
        <v>4909</v>
      </c>
      <c r="M1435" s="29" t="s">
        <v>34</v>
      </c>
      <c r="N1435" s="29" t="s">
        <v>4983</v>
      </c>
    </row>
    <row r="1436" s="19" customFormat="1" ht="33" customHeight="1" spans="1:14">
      <c r="A1436" s="29">
        <v>24</v>
      </c>
      <c r="B1436" s="29" t="s">
        <v>4984</v>
      </c>
      <c r="C1436" s="29" t="s">
        <v>4985</v>
      </c>
      <c r="D1436" s="29" t="s">
        <v>29</v>
      </c>
      <c r="E1436" s="29" t="s">
        <v>4986</v>
      </c>
      <c r="F1436" s="29" t="s">
        <v>1148</v>
      </c>
      <c r="G1436" s="110">
        <v>8</v>
      </c>
      <c r="H1436" s="29" t="s">
        <v>4476</v>
      </c>
      <c r="I1436" s="110">
        <v>8</v>
      </c>
      <c r="J1436" s="59" t="s">
        <v>4987</v>
      </c>
      <c r="K1436" s="144" t="s">
        <v>4776</v>
      </c>
      <c r="L1436" s="144" t="s">
        <v>4909</v>
      </c>
      <c r="M1436" s="29" t="s">
        <v>34</v>
      </c>
      <c r="N1436" s="29" t="s">
        <v>4988</v>
      </c>
    </row>
    <row r="1437" s="19" customFormat="1" ht="33" customHeight="1" spans="1:14">
      <c r="A1437" s="29">
        <v>25</v>
      </c>
      <c r="B1437" s="29" t="s">
        <v>4989</v>
      </c>
      <c r="C1437" s="29" t="s">
        <v>4222</v>
      </c>
      <c r="D1437" s="29" t="s">
        <v>35</v>
      </c>
      <c r="E1437" s="29" t="s">
        <v>712</v>
      </c>
      <c r="F1437" s="29" t="s">
        <v>1148</v>
      </c>
      <c r="G1437" s="110">
        <v>10</v>
      </c>
      <c r="H1437" s="29" t="s">
        <v>4476</v>
      </c>
      <c r="I1437" s="110">
        <v>10</v>
      </c>
      <c r="J1437" s="59" t="s">
        <v>4990</v>
      </c>
      <c r="K1437" s="144" t="s">
        <v>4776</v>
      </c>
      <c r="L1437" s="144" t="s">
        <v>4909</v>
      </c>
      <c r="M1437" s="29" t="s">
        <v>38</v>
      </c>
      <c r="N1437" s="29" t="s">
        <v>1217</v>
      </c>
    </row>
    <row r="1438" s="19" customFormat="1" ht="33" customHeight="1" spans="1:14">
      <c r="A1438" s="29">
        <v>26</v>
      </c>
      <c r="B1438" s="29" t="s">
        <v>4991</v>
      </c>
      <c r="C1438" s="29" t="s">
        <v>4992</v>
      </c>
      <c r="D1438" s="29" t="s">
        <v>39</v>
      </c>
      <c r="E1438" s="29" t="s">
        <v>559</v>
      </c>
      <c r="F1438" s="29" t="s">
        <v>1148</v>
      </c>
      <c r="G1438" s="110">
        <v>15</v>
      </c>
      <c r="H1438" s="29" t="s">
        <v>4476</v>
      </c>
      <c r="I1438" s="110">
        <v>15</v>
      </c>
      <c r="J1438" s="59" t="s">
        <v>4993</v>
      </c>
      <c r="K1438" s="144" t="s">
        <v>4776</v>
      </c>
      <c r="L1438" s="144" t="s">
        <v>4909</v>
      </c>
      <c r="M1438" s="29" t="s">
        <v>42</v>
      </c>
      <c r="N1438" s="29" t="s">
        <v>2677</v>
      </c>
    </row>
    <row r="1439" s="19" customFormat="1" ht="33" customHeight="1" spans="1:14">
      <c r="A1439" s="29">
        <v>27</v>
      </c>
      <c r="B1439" s="29" t="s">
        <v>4994</v>
      </c>
      <c r="C1439" s="29" t="s">
        <v>4995</v>
      </c>
      <c r="D1439" s="29" t="s">
        <v>68</v>
      </c>
      <c r="E1439" s="29" t="s">
        <v>3261</v>
      </c>
      <c r="F1439" s="29" t="s">
        <v>820</v>
      </c>
      <c r="G1439" s="110">
        <v>15</v>
      </c>
      <c r="H1439" s="29" t="s">
        <v>4476</v>
      </c>
      <c r="I1439" s="110">
        <v>15</v>
      </c>
      <c r="J1439" s="59" t="s">
        <v>4996</v>
      </c>
      <c r="K1439" s="144" t="s">
        <v>4776</v>
      </c>
      <c r="L1439" s="144" t="s">
        <v>4909</v>
      </c>
      <c r="M1439" s="29" t="s">
        <v>71</v>
      </c>
      <c r="N1439" s="29" t="s">
        <v>4552</v>
      </c>
    </row>
    <row r="1440" s="19" customFormat="1" ht="42" customHeight="1" spans="1:14">
      <c r="A1440" s="29">
        <v>28</v>
      </c>
      <c r="B1440" s="29" t="s">
        <v>4997</v>
      </c>
      <c r="C1440" s="29" t="s">
        <v>4998</v>
      </c>
      <c r="D1440" s="29" t="s">
        <v>68</v>
      </c>
      <c r="E1440" s="29" t="s">
        <v>1668</v>
      </c>
      <c r="F1440" s="29" t="s">
        <v>820</v>
      </c>
      <c r="G1440" s="110">
        <v>15</v>
      </c>
      <c r="H1440" s="29" t="s">
        <v>4476</v>
      </c>
      <c r="I1440" s="110">
        <v>15</v>
      </c>
      <c r="J1440" s="59" t="s">
        <v>4999</v>
      </c>
      <c r="K1440" s="144" t="s">
        <v>4776</v>
      </c>
      <c r="L1440" s="144" t="s">
        <v>4909</v>
      </c>
      <c r="M1440" s="29" t="s">
        <v>71</v>
      </c>
      <c r="N1440" s="29" t="s">
        <v>1671</v>
      </c>
    </row>
    <row r="1441" s="19" customFormat="1" ht="42" customHeight="1" spans="1:14">
      <c r="A1441" s="29">
        <v>29</v>
      </c>
      <c r="B1441" s="29" t="s">
        <v>5000</v>
      </c>
      <c r="C1441" s="29" t="s">
        <v>5001</v>
      </c>
      <c r="D1441" s="29" t="s">
        <v>51</v>
      </c>
      <c r="E1441" s="29" t="s">
        <v>1413</v>
      </c>
      <c r="F1441" s="29" t="s">
        <v>951</v>
      </c>
      <c r="G1441" s="110">
        <v>21</v>
      </c>
      <c r="H1441" s="29" t="s">
        <v>4476</v>
      </c>
      <c r="I1441" s="110">
        <v>21</v>
      </c>
      <c r="J1441" s="59" t="s">
        <v>5002</v>
      </c>
      <c r="K1441" s="144" t="s">
        <v>4776</v>
      </c>
      <c r="L1441" s="144" t="s">
        <v>4909</v>
      </c>
      <c r="M1441" s="29" t="s">
        <v>54</v>
      </c>
      <c r="N1441" s="29" t="s">
        <v>1415</v>
      </c>
    </row>
    <row r="1442" s="19" customFormat="1" ht="42" customHeight="1" spans="1:14">
      <c r="A1442" s="29">
        <v>30</v>
      </c>
      <c r="B1442" s="29" t="s">
        <v>5003</v>
      </c>
      <c r="C1442" s="29" t="s">
        <v>5004</v>
      </c>
      <c r="D1442" s="29" t="s">
        <v>51</v>
      </c>
      <c r="E1442" s="29" t="s">
        <v>3083</v>
      </c>
      <c r="F1442" s="29" t="s">
        <v>991</v>
      </c>
      <c r="G1442" s="110">
        <v>12</v>
      </c>
      <c r="H1442" s="29" t="s">
        <v>4476</v>
      </c>
      <c r="I1442" s="110">
        <v>12</v>
      </c>
      <c r="J1442" s="59" t="s">
        <v>5005</v>
      </c>
      <c r="K1442" s="144" t="s">
        <v>4776</v>
      </c>
      <c r="L1442" s="144" t="s">
        <v>4909</v>
      </c>
      <c r="M1442" s="29" t="s">
        <v>54</v>
      </c>
      <c r="N1442" s="29" t="s">
        <v>4429</v>
      </c>
    </row>
    <row r="1443" s="19" customFormat="1" ht="42" customHeight="1" spans="1:14">
      <c r="A1443" s="29">
        <v>31</v>
      </c>
      <c r="B1443" s="29" t="s">
        <v>5006</v>
      </c>
      <c r="C1443" s="29" t="s">
        <v>5007</v>
      </c>
      <c r="D1443" s="29" t="s">
        <v>72</v>
      </c>
      <c r="E1443" s="29" t="s">
        <v>5008</v>
      </c>
      <c r="F1443" s="29" t="s">
        <v>951</v>
      </c>
      <c r="G1443" s="110">
        <v>5.6</v>
      </c>
      <c r="H1443" s="29" t="s">
        <v>4476</v>
      </c>
      <c r="I1443" s="110">
        <v>5.6</v>
      </c>
      <c r="J1443" s="59" t="s">
        <v>5009</v>
      </c>
      <c r="K1443" s="144" t="s">
        <v>4776</v>
      </c>
      <c r="L1443" s="144" t="s">
        <v>4909</v>
      </c>
      <c r="M1443" s="29" t="s">
        <v>75</v>
      </c>
      <c r="N1443" s="29" t="s">
        <v>5010</v>
      </c>
    </row>
    <row r="1444" s="19" customFormat="1" ht="42" customHeight="1" spans="1:14">
      <c r="A1444" s="29">
        <v>32</v>
      </c>
      <c r="B1444" s="29" t="s">
        <v>5011</v>
      </c>
      <c r="C1444" s="29" t="s">
        <v>5012</v>
      </c>
      <c r="D1444" s="29" t="s">
        <v>56</v>
      </c>
      <c r="E1444" s="29" t="s">
        <v>834</v>
      </c>
      <c r="F1444" s="29" t="s">
        <v>904</v>
      </c>
      <c r="G1444" s="110">
        <v>12</v>
      </c>
      <c r="H1444" s="29" t="s">
        <v>4476</v>
      </c>
      <c r="I1444" s="110">
        <v>12</v>
      </c>
      <c r="J1444" s="59" t="s">
        <v>5013</v>
      </c>
      <c r="K1444" s="144" t="s">
        <v>4776</v>
      </c>
      <c r="L1444" s="144" t="s">
        <v>4909</v>
      </c>
      <c r="M1444" s="29" t="s">
        <v>59</v>
      </c>
      <c r="N1444" s="29" t="s">
        <v>4452</v>
      </c>
    </row>
    <row r="1445" s="19" customFormat="1" ht="42" customHeight="1" spans="1:14">
      <c r="A1445" s="29">
        <v>33</v>
      </c>
      <c r="B1445" s="29" t="s">
        <v>5014</v>
      </c>
      <c r="C1445" s="29" t="s">
        <v>5015</v>
      </c>
      <c r="D1445" s="29" t="s">
        <v>76</v>
      </c>
      <c r="E1445" s="29" t="s">
        <v>829</v>
      </c>
      <c r="F1445" s="29" t="s">
        <v>1148</v>
      </c>
      <c r="G1445" s="110">
        <v>30</v>
      </c>
      <c r="H1445" s="29" t="s">
        <v>4476</v>
      </c>
      <c r="I1445" s="110">
        <v>30</v>
      </c>
      <c r="J1445" s="59" t="s">
        <v>5016</v>
      </c>
      <c r="K1445" s="144" t="s">
        <v>4776</v>
      </c>
      <c r="L1445" s="144" t="s">
        <v>4909</v>
      </c>
      <c r="M1445" s="29" t="s">
        <v>79</v>
      </c>
      <c r="N1445" s="29" t="s">
        <v>4609</v>
      </c>
    </row>
    <row r="1446" s="20" customFormat="1" ht="25.95" customHeight="1" spans="1:14">
      <c r="A1446" s="30" t="s">
        <v>5017</v>
      </c>
      <c r="B1446" s="30" t="s">
        <v>5018</v>
      </c>
      <c r="C1446" s="30" t="s">
        <v>82</v>
      </c>
      <c r="D1446" s="30"/>
      <c r="E1446" s="30"/>
      <c r="F1446" s="30"/>
      <c r="G1446" s="32"/>
      <c r="H1446" s="29"/>
      <c r="I1446" s="32"/>
      <c r="J1446" s="57"/>
      <c r="K1446" s="63"/>
      <c r="L1446" s="63"/>
      <c r="M1446" s="30"/>
      <c r="N1446" s="30">
        <v>700</v>
      </c>
    </row>
    <row r="1447" s="19" customFormat="1" ht="60" spans="1:14">
      <c r="A1447" s="29">
        <v>1</v>
      </c>
      <c r="B1447" s="29" t="s">
        <v>5018</v>
      </c>
      <c r="C1447" s="29" t="s">
        <v>5019</v>
      </c>
      <c r="D1447" s="29" t="s">
        <v>84</v>
      </c>
      <c r="E1447" s="29" t="s">
        <v>5020</v>
      </c>
      <c r="F1447" s="29" t="s">
        <v>5021</v>
      </c>
      <c r="G1447" s="32">
        <v>700</v>
      </c>
      <c r="H1447" s="29" t="s">
        <v>32</v>
      </c>
      <c r="I1447" s="32">
        <v>700</v>
      </c>
      <c r="J1447" s="59" t="s">
        <v>5022</v>
      </c>
      <c r="K1447" s="60">
        <v>43580</v>
      </c>
      <c r="L1447" s="60">
        <v>43770</v>
      </c>
      <c r="M1447" s="29" t="s">
        <v>82</v>
      </c>
      <c r="N1447" s="29" t="s">
        <v>82</v>
      </c>
    </row>
    <row r="1448" s="19" customFormat="1" ht="24" customHeight="1" spans="10:12">
      <c r="J1448" s="25"/>
      <c r="K1448" s="26"/>
      <c r="L1448" s="26"/>
    </row>
    <row r="1449" s="19" customFormat="1" ht="24" customHeight="1" spans="10:12">
      <c r="J1449" s="25"/>
      <c r="K1449" s="26"/>
      <c r="L1449" s="26"/>
    </row>
    <row r="1450" s="19" customFormat="1" ht="24" customHeight="1" spans="10:12">
      <c r="J1450" s="25"/>
      <c r="K1450" s="26"/>
      <c r="L1450" s="26"/>
    </row>
    <row r="1451" s="19" customFormat="1" ht="24" customHeight="1" spans="10:12">
      <c r="J1451" s="25"/>
      <c r="K1451" s="26"/>
      <c r="L1451" s="26"/>
    </row>
    <row r="1452" s="19" customFormat="1" ht="24" customHeight="1" spans="10:12">
      <c r="J1452" s="25"/>
      <c r="K1452" s="26"/>
      <c r="L1452" s="26"/>
    </row>
    <row r="1453" s="19" customFormat="1" ht="24" customHeight="1" spans="10:12">
      <c r="J1453" s="25"/>
      <c r="K1453" s="26"/>
      <c r="L1453" s="26"/>
    </row>
    <row r="1454" s="19" customFormat="1" ht="24" customHeight="1" spans="10:12">
      <c r="J1454" s="25"/>
      <c r="K1454" s="26"/>
      <c r="L1454" s="26"/>
    </row>
    <row r="1455" s="19" customFormat="1" ht="24" customHeight="1" spans="10:12">
      <c r="J1455" s="25"/>
      <c r="K1455" s="26"/>
      <c r="L1455" s="26"/>
    </row>
    <row r="1456" s="19" customFormat="1" ht="24" customHeight="1" spans="10:12">
      <c r="J1456" s="25"/>
      <c r="K1456" s="26"/>
      <c r="L1456" s="26"/>
    </row>
    <row r="1457" s="19" customFormat="1" ht="24" customHeight="1" spans="10:12">
      <c r="J1457" s="25"/>
      <c r="K1457" s="26"/>
      <c r="L1457" s="26"/>
    </row>
    <row r="1458" s="19" customFormat="1" ht="24" customHeight="1" spans="10:12">
      <c r="J1458" s="25"/>
      <c r="K1458" s="26"/>
      <c r="L1458" s="26"/>
    </row>
    <row r="1459" s="19" customFormat="1" ht="24" customHeight="1" spans="10:12">
      <c r="J1459" s="25"/>
      <c r="K1459" s="26"/>
      <c r="L1459" s="26"/>
    </row>
    <row r="1460" s="19" customFormat="1" ht="24" customHeight="1" spans="10:12">
      <c r="J1460" s="25"/>
      <c r="K1460" s="26"/>
      <c r="L1460" s="26"/>
    </row>
    <row r="1461" s="19" customFormat="1" ht="24" customHeight="1" spans="10:12">
      <c r="J1461" s="25"/>
      <c r="K1461" s="26"/>
      <c r="L1461" s="26"/>
    </row>
    <row r="1462" s="19" customFormat="1" ht="24" customHeight="1" spans="10:12">
      <c r="J1462" s="25"/>
      <c r="K1462" s="26"/>
      <c r="L1462" s="26"/>
    </row>
    <row r="1463" s="19" customFormat="1" ht="24" customHeight="1" spans="10:12">
      <c r="J1463" s="25"/>
      <c r="K1463" s="26"/>
      <c r="L1463" s="26"/>
    </row>
    <row r="1464" s="19" customFormat="1" ht="24" customHeight="1" spans="10:12">
      <c r="J1464" s="25"/>
      <c r="K1464" s="26"/>
      <c r="L1464" s="26"/>
    </row>
    <row r="1465" s="19" customFormat="1" ht="24" customHeight="1" spans="10:12">
      <c r="J1465" s="25"/>
      <c r="K1465" s="26"/>
      <c r="L1465" s="26"/>
    </row>
    <row r="1466" s="19" customFormat="1" ht="24" customHeight="1" spans="10:12">
      <c r="J1466" s="25"/>
      <c r="K1466" s="26"/>
      <c r="L1466" s="26"/>
    </row>
    <row r="1467" s="19" customFormat="1" ht="24" customHeight="1" spans="10:12">
      <c r="J1467" s="25"/>
      <c r="K1467" s="26"/>
      <c r="L1467" s="26"/>
    </row>
    <row r="1468" s="19" customFormat="1" ht="24" customHeight="1" spans="10:12">
      <c r="J1468" s="25"/>
      <c r="K1468" s="26"/>
      <c r="L1468" s="26"/>
    </row>
    <row r="1469" s="19" customFormat="1" ht="24" customHeight="1" spans="10:12">
      <c r="J1469" s="25"/>
      <c r="K1469" s="26"/>
      <c r="L1469" s="26"/>
    </row>
    <row r="1470" s="19" customFormat="1" ht="24" customHeight="1" spans="10:12">
      <c r="J1470" s="25"/>
      <c r="K1470" s="26"/>
      <c r="L1470" s="26"/>
    </row>
    <row r="1471" s="19" customFormat="1" ht="24" customHeight="1" spans="10:12">
      <c r="J1471" s="25"/>
      <c r="K1471" s="26"/>
      <c r="L1471" s="26"/>
    </row>
    <row r="1472" s="19" customFormat="1" ht="24" customHeight="1" spans="10:12">
      <c r="J1472" s="25"/>
      <c r="K1472" s="26"/>
      <c r="L1472" s="26"/>
    </row>
    <row r="1473" s="19" customFormat="1" ht="24" customHeight="1" spans="10:12">
      <c r="J1473" s="25"/>
      <c r="K1473" s="26"/>
      <c r="L1473" s="26"/>
    </row>
    <row r="1474" s="19" customFormat="1" ht="24" customHeight="1" spans="10:12">
      <c r="J1474" s="25"/>
      <c r="K1474" s="26"/>
      <c r="L1474" s="26"/>
    </row>
    <row r="1475" s="19" customFormat="1" ht="24" customHeight="1" spans="10:12">
      <c r="J1475" s="25"/>
      <c r="K1475" s="26"/>
      <c r="L1475" s="26"/>
    </row>
    <row r="1476" s="19" customFormat="1" ht="24" customHeight="1" spans="10:12">
      <c r="J1476" s="25"/>
      <c r="K1476" s="26"/>
      <c r="L1476" s="26"/>
    </row>
    <row r="1477" s="19" customFormat="1" ht="24" customHeight="1" spans="10:12">
      <c r="J1477" s="25"/>
      <c r="K1477" s="26"/>
      <c r="L1477" s="26"/>
    </row>
    <row r="1478" s="19" customFormat="1" ht="24" customHeight="1" spans="10:12">
      <c r="J1478" s="25"/>
      <c r="K1478" s="26"/>
      <c r="L1478" s="26"/>
    </row>
    <row r="1479" s="19" customFormat="1" ht="24" customHeight="1" spans="10:12">
      <c r="J1479" s="25"/>
      <c r="K1479" s="26"/>
      <c r="L1479" s="26"/>
    </row>
    <row r="1480" s="19" customFormat="1" ht="24" customHeight="1" spans="10:12">
      <c r="J1480" s="25"/>
      <c r="K1480" s="26"/>
      <c r="L1480" s="26"/>
    </row>
    <row r="1481" s="19" customFormat="1" ht="24" customHeight="1" spans="10:12">
      <c r="J1481" s="25"/>
      <c r="K1481" s="26"/>
      <c r="L1481" s="26"/>
    </row>
    <row r="1482" s="19" customFormat="1" ht="24" customHeight="1" spans="10:12">
      <c r="J1482" s="25"/>
      <c r="K1482" s="26"/>
      <c r="L1482" s="26"/>
    </row>
    <row r="1483" s="19" customFormat="1" ht="24" customHeight="1" spans="10:12">
      <c r="J1483" s="25"/>
      <c r="K1483" s="26"/>
      <c r="L1483" s="26"/>
    </row>
    <row r="1484" s="19" customFormat="1" ht="24" customHeight="1" spans="10:12">
      <c r="J1484" s="25"/>
      <c r="K1484" s="26"/>
      <c r="L1484" s="26"/>
    </row>
    <row r="1485" s="19" customFormat="1" ht="24" customHeight="1" spans="10:12">
      <c r="J1485" s="25"/>
      <c r="K1485" s="26"/>
      <c r="L1485" s="26"/>
    </row>
    <row r="1486" s="19" customFormat="1" ht="24" customHeight="1" spans="10:12">
      <c r="J1486" s="25"/>
      <c r="K1486" s="26"/>
      <c r="L1486" s="26"/>
    </row>
    <row r="1487" s="19" customFormat="1" ht="24" customHeight="1" spans="10:12">
      <c r="J1487" s="25"/>
      <c r="K1487" s="26"/>
      <c r="L1487" s="26"/>
    </row>
    <row r="1488" s="19" customFormat="1" ht="24" customHeight="1" spans="10:12">
      <c r="J1488" s="25"/>
      <c r="K1488" s="26"/>
      <c r="L1488" s="26"/>
    </row>
    <row r="1489" s="19" customFormat="1" ht="24" customHeight="1" spans="10:12">
      <c r="J1489" s="25"/>
      <c r="K1489" s="26"/>
      <c r="L1489" s="26"/>
    </row>
    <row r="1490" s="19" customFormat="1" ht="24" customHeight="1" spans="10:12">
      <c r="J1490" s="25"/>
      <c r="K1490" s="26"/>
      <c r="L1490" s="26"/>
    </row>
    <row r="1491" s="19" customFormat="1" ht="24" customHeight="1" spans="10:12">
      <c r="J1491" s="25"/>
      <c r="K1491" s="26"/>
      <c r="L1491" s="26"/>
    </row>
    <row r="1492" s="19" customFormat="1" ht="24" customHeight="1" spans="10:12">
      <c r="J1492" s="25"/>
      <c r="K1492" s="26"/>
      <c r="L1492" s="26"/>
    </row>
    <row r="1493" s="19" customFormat="1" ht="24" customHeight="1" spans="10:12">
      <c r="J1493" s="25"/>
      <c r="K1493" s="26"/>
      <c r="L1493" s="26"/>
    </row>
    <row r="1494" s="19" customFormat="1" ht="24" customHeight="1" spans="10:12">
      <c r="J1494" s="25"/>
      <c r="K1494" s="26"/>
      <c r="L1494" s="26"/>
    </row>
    <row r="1495" s="19" customFormat="1" ht="28.05" customHeight="1" spans="10:12">
      <c r="J1495" s="25"/>
      <c r="K1495" s="26"/>
      <c r="L1495" s="26"/>
    </row>
    <row r="1496" s="19" customFormat="1" ht="73.05" customHeight="1" spans="10:12">
      <c r="J1496" s="25"/>
      <c r="K1496" s="26"/>
      <c r="L1496" s="26"/>
    </row>
  </sheetData>
  <mergeCells count="15">
    <mergeCell ref="A1:B1"/>
    <mergeCell ref="A2:N2"/>
    <mergeCell ref="A3:N3"/>
    <mergeCell ref="D4:E4"/>
    <mergeCell ref="H4:I4"/>
    <mergeCell ref="K4:L4"/>
    <mergeCell ref="M4:N4"/>
    <mergeCell ref="A4:A5"/>
    <mergeCell ref="B4:B5"/>
    <mergeCell ref="C4:C5"/>
    <mergeCell ref="F4:F5"/>
    <mergeCell ref="F9:F15"/>
    <mergeCell ref="F16:F20"/>
    <mergeCell ref="G4:G5"/>
    <mergeCell ref="J4:J5"/>
  </mergeCells>
  <printOptions horizontalCentered="1"/>
  <pageMargins left="0.432638888888889" right="0.432638888888889" top="0.802777777777778" bottom="0.802777777777778" header="0.5" footer="0.5"/>
  <pageSetup paperSize="9" orientation="landscape" horizontalDpi="600"/>
  <headerFooter>
    <oddFooter>&amp;C&amp;P</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
  <sheetViews>
    <sheetView topLeftCell="A10" workbookViewId="0">
      <selection activeCell="E6" sqref="E6"/>
    </sheetView>
  </sheetViews>
  <sheetFormatPr defaultColWidth="33.1083333333333" defaultRowHeight="21" customHeight="1" outlineLevelCol="4"/>
  <cols>
    <col min="1" max="1" width="16.2166666666667" style="2" customWidth="1"/>
    <col min="2" max="2" width="4.44166666666667" style="2" customWidth="1"/>
    <col min="3" max="3" width="44.8833333333333" style="2" customWidth="1"/>
    <col min="4" max="4" width="17.1083333333333" style="2" customWidth="1"/>
    <col min="5" max="5" width="23" style="2" customWidth="1"/>
    <col min="6" max="6" width="33.1083333333333" style="2" customWidth="1"/>
    <col min="7" max="16384" width="33.1083333333333" style="2"/>
  </cols>
  <sheetData>
    <row r="1" customHeight="1" spans="1:5">
      <c r="A1" s="3" t="s">
        <v>5023</v>
      </c>
      <c r="B1" s="3"/>
      <c r="C1" s="3"/>
      <c r="D1" s="3"/>
      <c r="E1" s="3"/>
    </row>
    <row r="2" customHeight="1" spans="1:5">
      <c r="A2" s="4" t="s">
        <v>5024</v>
      </c>
      <c r="B2" s="4"/>
      <c r="C2" s="4"/>
      <c r="D2" s="4"/>
      <c r="E2" s="4"/>
    </row>
    <row r="3" customHeight="1" spans="1:5">
      <c r="A3" s="5" t="s">
        <v>5025</v>
      </c>
      <c r="B3" s="5"/>
      <c r="C3" s="5"/>
      <c r="D3" s="5"/>
      <c r="E3" s="5"/>
    </row>
    <row r="4" customHeight="1" spans="1:5">
      <c r="A4" s="6" t="s">
        <v>3</v>
      </c>
      <c r="B4" s="6" t="s">
        <v>5026</v>
      </c>
      <c r="C4" s="6" t="s">
        <v>5027</v>
      </c>
      <c r="D4" s="6" t="s">
        <v>5028</v>
      </c>
      <c r="E4" s="6" t="s">
        <v>5029</v>
      </c>
    </row>
    <row r="5" customHeight="1" spans="1:5">
      <c r="A5" s="7"/>
      <c r="B5" s="7"/>
      <c r="C5" s="7" t="s">
        <v>5030</v>
      </c>
      <c r="D5" s="7"/>
      <c r="E5" s="7">
        <v>23179.1</v>
      </c>
    </row>
    <row r="6" customHeight="1" spans="1:5">
      <c r="A6" s="7">
        <v>1</v>
      </c>
      <c r="B6" s="8" t="s">
        <v>5031</v>
      </c>
      <c r="C6" s="9" t="s">
        <v>5032</v>
      </c>
      <c r="D6" s="7" t="s">
        <v>26</v>
      </c>
      <c r="E6" s="7">
        <v>1200.78</v>
      </c>
    </row>
    <row r="7" customHeight="1" spans="1:5">
      <c r="A7" s="7">
        <v>2</v>
      </c>
      <c r="B7" s="8"/>
      <c r="C7" s="9" t="s">
        <v>5033</v>
      </c>
      <c r="D7" s="7" t="s">
        <v>90</v>
      </c>
      <c r="E7" s="10">
        <v>4021</v>
      </c>
    </row>
    <row r="8" customHeight="1" spans="1:5">
      <c r="A8" s="7">
        <v>3</v>
      </c>
      <c r="B8" s="8"/>
      <c r="C8" s="9" t="s">
        <v>5034</v>
      </c>
      <c r="D8" s="7" t="s">
        <v>90</v>
      </c>
      <c r="E8" s="10">
        <v>497</v>
      </c>
    </row>
    <row r="9" customHeight="1" spans="1:5">
      <c r="A9" s="7">
        <v>4</v>
      </c>
      <c r="B9" s="8"/>
      <c r="C9" s="9" t="s">
        <v>5035</v>
      </c>
      <c r="D9" s="7" t="s">
        <v>90</v>
      </c>
      <c r="E9" s="10">
        <v>292</v>
      </c>
    </row>
    <row r="10" s="1" customFormat="1" customHeight="1" spans="1:5">
      <c r="A10" s="7">
        <v>5</v>
      </c>
      <c r="B10" s="11"/>
      <c r="C10" s="12" t="s">
        <v>5036</v>
      </c>
      <c r="D10" s="10" t="s">
        <v>90</v>
      </c>
      <c r="E10" s="10">
        <v>300</v>
      </c>
    </row>
    <row r="11" s="1" customFormat="1" customHeight="1" spans="1:5">
      <c r="A11" s="7">
        <v>6</v>
      </c>
      <c r="B11" s="11"/>
      <c r="C11" s="12" t="s">
        <v>5037</v>
      </c>
      <c r="D11" s="10" t="s">
        <v>90</v>
      </c>
      <c r="E11" s="10">
        <v>3180</v>
      </c>
    </row>
    <row r="12" customHeight="1" spans="1:5">
      <c r="A12" s="7">
        <v>7</v>
      </c>
      <c r="B12" s="8"/>
      <c r="C12" s="13" t="s">
        <v>5038</v>
      </c>
      <c r="D12" s="7" t="s">
        <v>1092</v>
      </c>
      <c r="E12" s="7">
        <v>1200</v>
      </c>
    </row>
    <row r="13" customHeight="1" spans="1:5">
      <c r="A13" s="7">
        <v>8</v>
      </c>
      <c r="B13" s="8"/>
      <c r="C13" s="13" t="s">
        <v>1127</v>
      </c>
      <c r="D13" s="7" t="s">
        <v>26</v>
      </c>
      <c r="E13" s="7">
        <v>1965</v>
      </c>
    </row>
    <row r="14" customHeight="1" spans="1:5">
      <c r="A14" s="7">
        <v>9</v>
      </c>
      <c r="B14" s="8"/>
      <c r="C14" s="13" t="s">
        <v>1811</v>
      </c>
      <c r="D14" s="7" t="s">
        <v>1812</v>
      </c>
      <c r="E14" s="7">
        <v>899.7</v>
      </c>
    </row>
    <row r="15" customHeight="1" spans="1:5">
      <c r="A15" s="7">
        <v>10</v>
      </c>
      <c r="B15" s="8"/>
      <c r="C15" s="13" t="s">
        <v>5039</v>
      </c>
      <c r="D15" s="7" t="s">
        <v>2042</v>
      </c>
      <c r="E15" s="7">
        <v>416</v>
      </c>
    </row>
    <row r="16" customHeight="1" spans="1:5">
      <c r="A16" s="7">
        <v>11</v>
      </c>
      <c r="B16" s="8"/>
      <c r="C16" s="13" t="s">
        <v>5040</v>
      </c>
      <c r="D16" s="7" t="s">
        <v>2285</v>
      </c>
      <c r="E16" s="10">
        <v>1139.08</v>
      </c>
    </row>
    <row r="17" customHeight="1" spans="1:5">
      <c r="A17" s="7">
        <v>12</v>
      </c>
      <c r="B17" s="8"/>
      <c r="C17" s="13" t="s">
        <v>2448</v>
      </c>
      <c r="D17" s="7" t="s">
        <v>2285</v>
      </c>
      <c r="E17" s="10">
        <v>234.63</v>
      </c>
    </row>
    <row r="18" customHeight="1" spans="1:5">
      <c r="A18" s="7">
        <v>13</v>
      </c>
      <c r="B18" s="8"/>
      <c r="C18" s="13" t="s">
        <v>2528</v>
      </c>
      <c r="D18" s="7" t="s">
        <v>2285</v>
      </c>
      <c r="E18" s="10">
        <v>297.54</v>
      </c>
    </row>
    <row r="19" customHeight="1" spans="1:5">
      <c r="A19" s="7">
        <v>14</v>
      </c>
      <c r="B19" s="8"/>
      <c r="C19" s="13" t="s">
        <v>5041</v>
      </c>
      <c r="D19" s="7" t="s">
        <v>2285</v>
      </c>
      <c r="E19" s="10">
        <v>543.37</v>
      </c>
    </row>
    <row r="20" customHeight="1" spans="1:5">
      <c r="A20" s="7">
        <v>15</v>
      </c>
      <c r="B20" s="8"/>
      <c r="C20" s="9" t="s">
        <v>5042</v>
      </c>
      <c r="D20" s="7" t="s">
        <v>26</v>
      </c>
      <c r="E20" s="7">
        <v>420</v>
      </c>
    </row>
    <row r="21" customHeight="1" spans="1:5">
      <c r="A21" s="7">
        <v>16</v>
      </c>
      <c r="B21" s="8"/>
      <c r="C21" s="13" t="s">
        <v>5043</v>
      </c>
      <c r="D21" s="14" t="s">
        <v>2625</v>
      </c>
      <c r="E21" s="7">
        <v>600</v>
      </c>
    </row>
    <row r="22" customHeight="1" spans="1:5">
      <c r="A22" s="7">
        <v>17</v>
      </c>
      <c r="B22" s="8"/>
      <c r="C22" s="13" t="s">
        <v>5044</v>
      </c>
      <c r="D22" s="7" t="s">
        <v>2995</v>
      </c>
      <c r="E22" s="7">
        <v>100</v>
      </c>
    </row>
    <row r="23" customHeight="1" spans="1:5">
      <c r="A23" s="7">
        <v>18</v>
      </c>
      <c r="B23" s="8"/>
      <c r="C23" s="13" t="s">
        <v>5045</v>
      </c>
      <c r="D23" s="7" t="s">
        <v>5046</v>
      </c>
      <c r="E23" s="7">
        <v>100</v>
      </c>
    </row>
    <row r="24" customHeight="1" spans="1:5">
      <c r="A24" s="7">
        <v>19</v>
      </c>
      <c r="B24" s="8"/>
      <c r="C24" s="13" t="s">
        <v>5047</v>
      </c>
      <c r="D24" s="14" t="s">
        <v>5048</v>
      </c>
      <c r="E24" s="7">
        <v>200</v>
      </c>
    </row>
    <row r="25" customHeight="1" spans="1:5">
      <c r="A25" s="7">
        <v>20</v>
      </c>
      <c r="B25" s="8"/>
      <c r="C25" s="13" t="s">
        <v>5049</v>
      </c>
      <c r="D25" s="7"/>
      <c r="E25" s="7">
        <v>15216.1</v>
      </c>
    </row>
    <row r="26" customHeight="1" spans="1:5">
      <c r="A26" s="7">
        <v>19</v>
      </c>
      <c r="B26" s="15" t="s">
        <v>5050</v>
      </c>
      <c r="C26" s="13" t="s">
        <v>3150</v>
      </c>
      <c r="D26" s="7" t="s">
        <v>2285</v>
      </c>
      <c r="E26" s="7">
        <v>300</v>
      </c>
    </row>
    <row r="27" customHeight="1" spans="1:5">
      <c r="A27" s="7">
        <v>20</v>
      </c>
      <c r="B27" s="16"/>
      <c r="C27" s="9" t="s">
        <v>5051</v>
      </c>
      <c r="D27" s="7" t="s">
        <v>3447</v>
      </c>
      <c r="E27" s="7">
        <v>2000</v>
      </c>
    </row>
    <row r="28" customHeight="1" spans="1:5">
      <c r="A28" s="7">
        <v>21</v>
      </c>
      <c r="B28" s="16"/>
      <c r="C28" s="9" t="s">
        <v>5052</v>
      </c>
      <c r="D28" s="7" t="s">
        <v>5053</v>
      </c>
      <c r="E28" s="7">
        <v>500</v>
      </c>
    </row>
    <row r="29" customHeight="1" spans="1:5">
      <c r="A29" s="7">
        <v>22</v>
      </c>
      <c r="B29" s="16"/>
      <c r="C29" s="9" t="s">
        <v>5054</v>
      </c>
      <c r="D29" s="7" t="s">
        <v>26</v>
      </c>
      <c r="E29" s="7">
        <v>1200</v>
      </c>
    </row>
    <row r="30" customHeight="1" spans="1:5">
      <c r="A30" s="7">
        <v>23</v>
      </c>
      <c r="B30" s="16"/>
      <c r="C30" s="9" t="s">
        <v>5055</v>
      </c>
      <c r="D30" s="7" t="s">
        <v>90</v>
      </c>
      <c r="E30" s="7">
        <v>800</v>
      </c>
    </row>
    <row r="31" customHeight="1" spans="1:5">
      <c r="A31" s="7">
        <v>24</v>
      </c>
      <c r="B31" s="16"/>
      <c r="C31" s="13" t="s">
        <v>5056</v>
      </c>
      <c r="D31" s="7" t="s">
        <v>26</v>
      </c>
      <c r="E31" s="7">
        <v>1363</v>
      </c>
    </row>
    <row r="32" customHeight="1" spans="1:5">
      <c r="A32" s="7">
        <v>25</v>
      </c>
      <c r="B32" s="16"/>
      <c r="C32" s="13" t="s">
        <v>5057</v>
      </c>
      <c r="D32" s="7" t="s">
        <v>82</v>
      </c>
      <c r="E32" s="7">
        <v>600</v>
      </c>
    </row>
    <row r="33" customHeight="1" spans="1:5">
      <c r="A33" s="7">
        <v>26</v>
      </c>
      <c r="B33" s="16"/>
      <c r="C33" s="13" t="s">
        <v>5057</v>
      </c>
      <c r="D33" s="7" t="s">
        <v>5058</v>
      </c>
      <c r="E33" s="7">
        <v>500</v>
      </c>
    </row>
    <row r="34" customHeight="1" spans="1:5">
      <c r="A34" s="7"/>
      <c r="B34" s="17"/>
      <c r="C34" s="13"/>
      <c r="D34" s="7" t="s">
        <v>26</v>
      </c>
      <c r="E34" s="7"/>
    </row>
    <row r="35" customHeight="1" spans="1:5">
      <c r="A35" s="7">
        <v>27</v>
      </c>
      <c r="B35" s="18"/>
      <c r="C35" s="13" t="s">
        <v>5049</v>
      </c>
      <c r="D35" s="7"/>
      <c r="E35" s="7">
        <v>7263</v>
      </c>
    </row>
    <row r="36" customHeight="1" spans="1:5">
      <c r="A36" s="7">
        <v>28</v>
      </c>
      <c r="B36" s="14" t="s">
        <v>5059</v>
      </c>
      <c r="C36" s="13" t="s">
        <v>5018</v>
      </c>
      <c r="D36" s="7" t="s">
        <v>82</v>
      </c>
      <c r="E36" s="7">
        <v>700</v>
      </c>
    </row>
    <row r="37" customHeight="1" spans="1:5">
      <c r="A37" s="7"/>
      <c r="B37" s="14" t="s">
        <v>5060</v>
      </c>
      <c r="C37" s="13"/>
      <c r="D37" s="7"/>
      <c r="E37" s="7"/>
    </row>
  </sheetData>
  <mergeCells count="12">
    <mergeCell ref="A1:E1"/>
    <mergeCell ref="A2:E2"/>
    <mergeCell ref="A3:E3"/>
    <mergeCell ref="A33:A34"/>
    <mergeCell ref="A36:A37"/>
    <mergeCell ref="B6:B25"/>
    <mergeCell ref="B26:B34"/>
    <mergeCell ref="C33:C34"/>
    <mergeCell ref="C36:C37"/>
    <mergeCell ref="D36:D37"/>
    <mergeCell ref="E33:E34"/>
    <mergeCell ref="E36:E37"/>
  </mergeCells>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修订</vt:lpstr>
      <vt:lpstr>2019年计划表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尹卫民</cp:lastModifiedBy>
  <dcterms:created xsi:type="dcterms:W3CDTF">2006-09-13T11:21:00Z</dcterms:created>
  <dcterms:modified xsi:type="dcterms:W3CDTF">2019-10-04T10:13:18Z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2052-11.1.0.8806</vt:lpwstr>
  </property>
  <property fmtid="{D5CDD505-2E9C-101B-9397-08002B2CF9AE}" pid="3" name="KSORubyTemplateID" linkTarget="0">
    <vt:lpwstr>11</vt:lpwstr>
  </property>
</Properties>
</file>